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'IMPUESTOS'!$B$1:$E$5</definedName>
    <definedName name="_xlnm.Print_Area" localSheetId="2">'PROVEEDORES'!$A$1:$H$19</definedName>
  </definedNames>
  <calcPr fullCalcOnLoad="1"/>
</workbook>
</file>

<file path=xl/sharedStrings.xml><?xml version="1.0" encoding="utf-8"?>
<sst xmlns="http://schemas.openxmlformats.org/spreadsheetml/2006/main" count="597" uniqueCount="315">
  <si>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</si>
  <si>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</si>
  <si>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</si>
  <si>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</si>
  <si>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</si>
  <si>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</si>
  <si>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</si>
  <si>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</si>
  <si>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</si>
  <si>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</si>
  <si>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</si>
  <si>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</si>
  <si>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</si>
  <si>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</si>
  <si>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</si>
  <si>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</si>
  <si>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</si>
  <si>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</si>
  <si>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</si>
  <si>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</si>
  <si>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</si>
  <si>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</si>
  <si>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</si>
  <si>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</si>
  <si>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</si>
  <si>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</si>
  <si>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</si>
  <si>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</si>
  <si>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</si>
  <si>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</si>
  <si>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</si>
  <si>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13250007K</t>
  </si>
  <si>
    <t xml:space="preserve">LUIS GUTIERREZ SOLAR </t>
  </si>
  <si>
    <t>760517747</t>
  </si>
  <si>
    <t xml:space="preserve">GEOSAT SOCIEDAD ANONIMA </t>
  </si>
  <si>
    <t>763035107</t>
  </si>
  <si>
    <t xml:space="preserve">SEMBCORP AGUAS LAMPA S.A. </t>
  </si>
  <si>
    <t>777524909</t>
  </si>
  <si>
    <t xml:space="preserve">ARIEX LTDA. </t>
  </si>
  <si>
    <t>84563889</t>
  </si>
  <si>
    <t xml:space="preserve">HECTOR URIBE PALMA </t>
  </si>
  <si>
    <t>968005707</t>
  </si>
  <si>
    <t>CHILECTRA S.A</t>
  </si>
  <si>
    <t>122742946</t>
  </si>
  <si>
    <t xml:space="preserve">RODRIGO MARCELO MELLA ANTILEO </t>
  </si>
  <si>
    <t>13899547K</t>
  </si>
  <si>
    <t xml:space="preserve">ARMIN ARMANDO FERNANDO Y VEGA </t>
  </si>
  <si>
    <t>702882001</t>
  </si>
  <si>
    <t>COOPERATIVA DE AGUA POTABLE EST. COLINA LTDA.</t>
  </si>
  <si>
    <t>721091007</t>
  </si>
  <si>
    <t>COMITE AGUA POTABLE RURAL BATUCO STA. SARA</t>
  </si>
  <si>
    <t>76439576K</t>
  </si>
  <si>
    <t xml:space="preserve">OFIPACK SPA.DISTRIBUCION Y COMERCIALIZACION INSTITUCIONAL </t>
  </si>
  <si>
    <t>94736838</t>
  </si>
  <si>
    <t xml:space="preserve">LUIS ARNALDO VIVAR SMITH </t>
  </si>
  <si>
    <t>102001990</t>
  </si>
  <si>
    <t xml:space="preserve">HERNAN CONTRERAS ZAMBRANO </t>
  </si>
  <si>
    <t>166588022</t>
  </si>
  <si>
    <t xml:space="preserve">DIEGO JAVIER OLMEDO GALLO </t>
  </si>
  <si>
    <t>533075916</t>
  </si>
  <si>
    <t xml:space="preserve">CONDOMINIO INDUSTRIAL PYME SAN LUIS DE LO PINTO III </t>
  </si>
  <si>
    <t>616080040</t>
  </si>
  <si>
    <t xml:space="preserve">HOSPITAL ROBERTO DEL RIO </t>
  </si>
  <si>
    <t>616087002</t>
  </si>
  <si>
    <t xml:space="preserve">CENTRAL DE ABASTECIMIENTO </t>
  </si>
  <si>
    <t>760320978</t>
  </si>
  <si>
    <t xml:space="preserve">SYNTHON CHILE LTDA </t>
  </si>
  <si>
    <t>760700339</t>
  </si>
  <si>
    <t xml:space="preserve">ARAMA NATURAL PRODUCTS DISTRIBUIDORA LTDA </t>
  </si>
  <si>
    <t>760719811</t>
  </si>
  <si>
    <t xml:space="preserve">IMPROFAR LIMITADA </t>
  </si>
  <si>
    <t>760797820</t>
  </si>
  <si>
    <t xml:space="preserve">WINPHARM SPA </t>
  </si>
  <si>
    <t>761115936</t>
  </si>
  <si>
    <t xml:space="preserve">AKI PHARM CHILE S.A. </t>
  </si>
  <si>
    <t>76146075-7</t>
  </si>
  <si>
    <t xml:space="preserve">ACRUX LABS S.A </t>
  </si>
  <si>
    <t>76147121K</t>
  </si>
  <si>
    <t xml:space="preserve">CLINICAS MOVILES RUTA DE LA SALUD LTDA </t>
  </si>
  <si>
    <t>761748122</t>
  </si>
  <si>
    <t xml:space="preserve">MAURICIO ALFARO ALEGRIA PRODUCTOS MEDICOS EIRL </t>
  </si>
  <si>
    <t>761750925</t>
  </si>
  <si>
    <t xml:space="preserve">ASCEND LABORATORIES SPA </t>
  </si>
  <si>
    <t>761867326</t>
  </si>
  <si>
    <t xml:space="preserve">BSN MEDICAL SPA </t>
  </si>
  <si>
    <t>762804948</t>
  </si>
  <si>
    <t xml:space="preserve">MEDBIOTEC SOCIEDAD POR ACCIONES </t>
  </si>
  <si>
    <t>762967049</t>
  </si>
  <si>
    <t xml:space="preserve">LABORATORIO BAMBERG LIMITADA </t>
  </si>
  <si>
    <t>76306756-4</t>
  </si>
  <si>
    <t xml:space="preserve">SOLUCIONES CLINICAS FARMACEUTICAS INTEGRALES S.P.A. </t>
  </si>
  <si>
    <t>76366042-7</t>
  </si>
  <si>
    <t xml:space="preserve">LABORATORIO EGLE SPA </t>
  </si>
  <si>
    <t>764352114</t>
  </si>
  <si>
    <t xml:space="preserve">FARMACIAS IPHARMA SPA </t>
  </si>
  <si>
    <t>76473307K</t>
  </si>
  <si>
    <t xml:space="preserve">INVERSIONES MEDIA TENSION SPA </t>
  </si>
  <si>
    <t>764961307</t>
  </si>
  <si>
    <t>COSTANERA NORTE</t>
  </si>
  <si>
    <t>766427707</t>
  </si>
  <si>
    <t xml:space="preserve">LABVITALIS S.A </t>
  </si>
  <si>
    <t>766696309</t>
  </si>
  <si>
    <t xml:space="preserve">OPKO CHILE S.A. (EX PHARMA GENEXX S.A ) </t>
  </si>
  <si>
    <t>768300909</t>
  </si>
  <si>
    <t xml:space="preserve">FARMACEUTICA CARIBEAN LTDA </t>
  </si>
  <si>
    <t>76834245</t>
  </si>
  <si>
    <t xml:space="preserve">ROSA ESTER ALIAGA SOTO </t>
  </si>
  <si>
    <t>768457301</t>
  </si>
  <si>
    <t xml:space="preserve">ESPACIALISTAS EN ESTERILIZACION Y ENVASE CHILE S.A. </t>
  </si>
  <si>
    <t>769561404</t>
  </si>
  <si>
    <t xml:space="preserve">ETHON PHARMACEUTICALS </t>
  </si>
  <si>
    <t>769669604</t>
  </si>
  <si>
    <t xml:space="preserve">SOCIEDAD IMPORTADORA Y DISTRIBUIDORA ARTMED LIMITADA </t>
  </si>
  <si>
    <t>771819702</t>
  </si>
  <si>
    <t>EXTINGLEPLAGA LTDA</t>
  </si>
  <si>
    <t>771908802</t>
  </si>
  <si>
    <t>SOCIEDAD IMPORTADORA OPTIVISION LTDA.</t>
  </si>
  <si>
    <t>772371500</t>
  </si>
  <si>
    <t>COMERCIAL KENDALL CHILE</t>
  </si>
  <si>
    <t>775969407</t>
  </si>
  <si>
    <t>LABORATORIO CHILE S.A.</t>
  </si>
  <si>
    <t>776623008</t>
  </si>
  <si>
    <t xml:space="preserve">INDUSTRIAL Y COM SAN DIEGO LTDA </t>
  </si>
  <si>
    <t>776871109</t>
  </si>
  <si>
    <t>LOPEZ Y ORELLANA LIMITADA</t>
  </si>
  <si>
    <t>783669706</t>
  </si>
  <si>
    <t xml:space="preserve">IND Y COM BAXTER DE CHILE LTDA </t>
  </si>
  <si>
    <t>784277003</t>
  </si>
  <si>
    <t>MARCHANT Y ALVAREZ LTDA.</t>
  </si>
  <si>
    <t>787404502</t>
  </si>
  <si>
    <t xml:space="preserve">RECBEN XENERICS FARMACEUTICA LIMITADA </t>
  </si>
  <si>
    <t>78914950K</t>
  </si>
  <si>
    <t xml:space="preserve">SALLES ZAPATA Y CIA LTDA </t>
  </si>
  <si>
    <t>795811206</t>
  </si>
  <si>
    <t xml:space="preserve">DIFEM LABORATORIOS S.A. </t>
  </si>
  <si>
    <t>795958509</t>
  </si>
  <si>
    <t>DENTAL LAVAL LTDA</t>
  </si>
  <si>
    <t>798027700</t>
  </si>
  <si>
    <t xml:space="preserve">LABORATORIOS EUROMED CHILE S.A. </t>
  </si>
  <si>
    <t>812104004</t>
  </si>
  <si>
    <t xml:space="preserve">REUTTER S.A. </t>
  </si>
  <si>
    <t>815026004</t>
  </si>
  <si>
    <t xml:space="preserve">ALGODONES BETA LTDA </t>
  </si>
  <si>
    <t>83002400K</t>
  </si>
  <si>
    <t xml:space="preserve">NOVARTIS CHILE S.A. </t>
  </si>
  <si>
    <t>868210001</t>
  </si>
  <si>
    <t xml:space="preserve">INMED DROGUERIA LIMITADA </t>
  </si>
  <si>
    <t>876744007</t>
  </si>
  <si>
    <t>LABORATORIO PASTEUR S.A.</t>
  </si>
  <si>
    <t>885975003</t>
  </si>
  <si>
    <t>LABORATORIO BIOSANO S.A.</t>
  </si>
  <si>
    <t>90073000-4</t>
  </si>
  <si>
    <t xml:space="preserve">INSTITUTO SANITAS S.A </t>
  </si>
  <si>
    <t>915370004</t>
  </si>
  <si>
    <t xml:space="preserve">BAYER S.A. </t>
  </si>
  <si>
    <t>915460003</t>
  </si>
  <si>
    <t>LABORATORIOS SANDERSON S.A.</t>
  </si>
  <si>
    <t>915750001</t>
  </si>
  <si>
    <t>SOCOFAR S.A.</t>
  </si>
  <si>
    <t>92251000-8</t>
  </si>
  <si>
    <t xml:space="preserve">SANOFI-AVENTIS DE CHILE S.A </t>
  </si>
  <si>
    <t>92288000K</t>
  </si>
  <si>
    <t xml:space="preserve">DROGUERIA HOFMAN S.A.C. </t>
  </si>
  <si>
    <t>931410008</t>
  </si>
  <si>
    <t xml:space="preserve">LUREYE GENERACION S.A. </t>
  </si>
  <si>
    <t>933660001</t>
  </si>
  <si>
    <t xml:space="preserve">COMERCIAL LBF LIMITADA </t>
  </si>
  <si>
    <t>937910002</t>
  </si>
  <si>
    <t xml:space="preserve">HELIOS S.A. </t>
  </si>
  <si>
    <t>945440007</t>
  </si>
  <si>
    <t>PHARMA INVESTI DE CHILE S.A.</t>
  </si>
  <si>
    <t>960260007</t>
  </si>
  <si>
    <t>CHEMOPHARMA S.A.</t>
  </si>
  <si>
    <t>96519830K</t>
  </si>
  <si>
    <t>LABORATORIO BESPHARMAS S.A.</t>
  </si>
  <si>
    <t>966977108</t>
  </si>
  <si>
    <t xml:space="preserve">PROCESO SANITARIOS S.A. </t>
  </si>
  <si>
    <t>967565407</t>
  </si>
  <si>
    <t xml:space="preserve">B. BRAUN SHARING EXPERTISE </t>
  </si>
  <si>
    <t>967722308</t>
  </si>
  <si>
    <t>REVISTA TECNICA DEL TRABAJO</t>
  </si>
  <si>
    <t>968815407</t>
  </si>
  <si>
    <t xml:space="preserve">CENTRO MEDICO INTEGRAL COLINA SALUD S.A. </t>
  </si>
  <si>
    <t>969456702</t>
  </si>
  <si>
    <t>NOVOFARMA SERVICE S.A.</t>
  </si>
  <si>
    <t>969955903</t>
  </si>
  <si>
    <t>INTERNATIONAL TELEMEDIC SYSTEMS CHILE S.A.</t>
  </si>
  <si>
    <t>995226200</t>
  </si>
  <si>
    <t xml:space="preserve">LABORATORIO D &amp; M PHARMA LTDA. </t>
  </si>
  <si>
    <t>995431904</t>
  </si>
  <si>
    <t xml:space="preserve">INTERPHARMA S.A. </t>
  </si>
  <si>
    <t>995931702</t>
  </si>
  <si>
    <t xml:space="preserve">CEGAMED CHILE S.A </t>
  </si>
  <si>
    <t>112413863</t>
  </si>
  <si>
    <t xml:space="preserve">MARIA EUGENIA JAQUE HERRERA </t>
  </si>
  <si>
    <t>766039596</t>
  </si>
  <si>
    <t xml:space="preserve">CONSTRUCTORA E INMOBILIARIA CABULCO LIMITADA </t>
  </si>
  <si>
    <t>760558044</t>
  </si>
  <si>
    <t xml:space="preserve">INVERSIONES PHARMAVISAN S.A </t>
  </si>
  <si>
    <t>761333127</t>
  </si>
  <si>
    <t xml:space="preserve">LABORATORIO HOSPIFARMA CHILE LTDA </t>
  </si>
  <si>
    <t>763272346</t>
  </si>
  <si>
    <t xml:space="preserve">BOMI DE CHILE SPA </t>
  </si>
  <si>
    <t>766286100</t>
  </si>
  <si>
    <t xml:space="preserve">IMPORTADORA Y COMERCIALIZADORA RE-MED LTDA </t>
  </si>
  <si>
    <t>777006908</t>
  </si>
  <si>
    <t xml:space="preserve">ARTICULOS MEDICOS Y DE LABORATORIOS LTDA </t>
  </si>
  <si>
    <t>786158508</t>
  </si>
  <si>
    <t xml:space="preserve">IMPORTADORA DE EQUIPOS MEDICOS LTDA </t>
  </si>
  <si>
    <t>800489008</t>
  </si>
  <si>
    <t>LABORATORIO VALMA LTDA.</t>
  </si>
  <si>
    <t>846096000</t>
  </si>
  <si>
    <t xml:space="preserve">MADEGOM S.A </t>
  </si>
  <si>
    <t>96636310K</t>
  </si>
  <si>
    <t xml:space="preserve">ALLMEDICA SOCIEDAD ANONIMA </t>
  </si>
  <si>
    <t>128780130</t>
  </si>
  <si>
    <t xml:space="preserve">MARCO ANTONIO ROJAS SANHUEZA </t>
  </si>
  <si>
    <t>762085798</t>
  </si>
  <si>
    <t xml:space="preserve">DEPORTES RAM S.A. </t>
  </si>
  <si>
    <t>763282422</t>
  </si>
  <si>
    <t xml:space="preserve">ASPEN CHILE S.A </t>
  </si>
  <si>
    <t>763781534</t>
  </si>
  <si>
    <t xml:space="preserve">IMPORTADORA Y COMERCIALIZADORA MOYA MANNS SPA </t>
  </si>
  <si>
    <t>764703367</t>
  </si>
  <si>
    <t xml:space="preserve">AMARO PUBLICIDAD GROUP LIMITADA </t>
  </si>
  <si>
    <t>763877302</t>
  </si>
  <si>
    <t xml:space="preserve">PROELECTRICA LIMITADA SERV. DE MONTAJES ELECTRICOS Y COMUNI </t>
  </si>
  <si>
    <t>865376006</t>
  </si>
  <si>
    <t xml:space="preserve">ALCON LABORATORIOS CHILE LIMITADA </t>
  </si>
  <si>
    <t>968821407</t>
  </si>
  <si>
    <t xml:space="preserve">MELMAN S.A. </t>
  </si>
  <si>
    <t>119748801</t>
  </si>
  <si>
    <t xml:space="preserve">JUAN GUILLERMO MUÑOZ MALDONADO </t>
  </si>
  <si>
    <t>157510282</t>
  </si>
  <si>
    <t xml:space="preserve">VALMA MARIO JULIO MORENO FUENTES </t>
  </si>
  <si>
    <t>762262282</t>
  </si>
  <si>
    <t xml:space="preserve">BARADENT INSUMOS DENTALES </t>
  </si>
  <si>
    <t>764730658</t>
  </si>
  <si>
    <t xml:space="preserve">CENTRO TURISTICOS GILBERTO EDUARDO GERMAN SAAVEDRA E.I.R.L </t>
  </si>
  <si>
    <t>76835349</t>
  </si>
  <si>
    <t>PATRICIO GONZALEZ SILVA</t>
  </si>
  <si>
    <t>78060400k</t>
  </si>
  <si>
    <t xml:space="preserve">IMPORTADORA DE PRODUCTOS MEDICOS LIMITADA </t>
  </si>
  <si>
    <t>789688702</t>
  </si>
  <si>
    <t xml:space="preserve">ALTORRES Y COMPAÑIA LIMITADA </t>
  </si>
  <si>
    <t>857077008</t>
  </si>
  <si>
    <t xml:space="preserve">OXIGENO MEDICINAL DOMICILIARIO LTDA </t>
  </si>
  <si>
    <t>76023890-2</t>
  </si>
  <si>
    <t xml:space="preserve">GENESIS SOCIEDAD DE TRANSPORTE Y AMBULANCIAS </t>
  </si>
  <si>
    <t>760480711</t>
  </si>
  <si>
    <t xml:space="preserve">BEST JUAN ANDRES VIDELA SOLORZA IMPORTADORA E.I.R.L </t>
  </si>
  <si>
    <t>76138676K</t>
  </si>
  <si>
    <t xml:space="preserve">OUT CONTROL DE PLAGAS SOCIEDAD ANONIMA </t>
  </si>
  <si>
    <t>969454408</t>
  </si>
  <si>
    <t>SOC. CONCES. AUTOPISTA CENTRAL S.A.</t>
  </si>
  <si>
    <t>50797945</t>
  </si>
  <si>
    <t xml:space="preserve">HECTOR ARNALDO RUBIO RIVERO </t>
  </si>
  <si>
    <t>763899497</t>
  </si>
  <si>
    <t>EXAMENES DIGITALESEN DIAGNOSTICO POR IMAGEN PATRICO ROMERO M</t>
  </si>
  <si>
    <t>769771204</t>
  </si>
  <si>
    <t xml:space="preserve">MAYOR DENT CHILE LIMITADA </t>
  </si>
  <si>
    <t xml:space="preserve">  </t>
  </si>
  <si>
    <t>DICIEMBRE</t>
  </si>
  <si>
    <t>Diciembre</t>
  </si>
  <si>
    <t>Resumen de Diciembre</t>
  </si>
  <si>
    <t>Saldo al 31/12/2016</t>
  </si>
  <si>
    <t>01/12/2016 Al 31/12/2016</t>
  </si>
  <si>
    <t>Saldo Periodos Anteriores  01/12/2016</t>
  </si>
  <si>
    <t xml:space="preserve"> Saldo 31/12/2016</t>
  </si>
  <si>
    <t>966708409</t>
  </si>
  <si>
    <t>DIMERC S.A</t>
  </si>
  <si>
    <t>132415463</t>
  </si>
  <si>
    <t xml:space="preserve">ANDRE MARCEL ZEGARD SHRANZ </t>
  </si>
  <si>
    <t>703774008</t>
  </si>
  <si>
    <t>FUNDACION ARTURO LOPEZ PEREZ</t>
  </si>
  <si>
    <t>760389749</t>
  </si>
  <si>
    <t xml:space="preserve">IMPORTACION DE IMPLEMENTOS MEDICOS LTDA IVMEDICAL </t>
  </si>
  <si>
    <t>760538620</t>
  </si>
  <si>
    <t xml:space="preserve">SOLUCIONES COMPUTACIONALES CHILE LIMITADA </t>
  </si>
  <si>
    <t>760982768</t>
  </si>
  <si>
    <t xml:space="preserve">JESUS VIDAL CHILE LTDA </t>
  </si>
  <si>
    <t>762261529</t>
  </si>
  <si>
    <t xml:space="preserve">MOTIVADOS PRODUCCIONES SPA </t>
  </si>
  <si>
    <t>762695723</t>
  </si>
  <si>
    <t xml:space="preserve">ELECTROMEDICINA BIO PERSON LTDA. </t>
  </si>
  <si>
    <t>762880563</t>
  </si>
  <si>
    <t xml:space="preserve">MEDICLEAN LIMITADA </t>
  </si>
  <si>
    <t>762950715</t>
  </si>
  <si>
    <t xml:space="preserve">BIOCLIN ESTERILIZACION LIMITADA </t>
  </si>
  <si>
    <t>764807553</t>
  </si>
  <si>
    <t xml:space="preserve">PML MERCHANDISING Y LOGISTICA LTDA </t>
  </si>
  <si>
    <t>765925622</t>
  </si>
  <si>
    <t xml:space="preserve">ASESORIAS E INVERSIONES RESOURCE SPA </t>
  </si>
  <si>
    <t>765952980</t>
  </si>
  <si>
    <t xml:space="preserve">OUTSOURCING DOMINGO GUTIERREZ JAIDAR E.I.R.L OUTSALES </t>
  </si>
  <si>
    <t>766147518</t>
  </si>
  <si>
    <t xml:space="preserve">GRAFICA KYR LIMITADA </t>
  </si>
  <si>
    <t>766456863</t>
  </si>
  <si>
    <t xml:space="preserve">IMPUT-MEDICAL SPA </t>
  </si>
  <si>
    <t>772405804</t>
  </si>
  <si>
    <t xml:space="preserve">CONTROL INTEGRAL DE PLAGAS LTDA </t>
  </si>
  <si>
    <t>776062200</t>
  </si>
  <si>
    <t xml:space="preserve">SERVICIOS ASESORIAS Y SOLUCIONES FINANCIERAS LIMITADA </t>
  </si>
  <si>
    <t>795873708</t>
  </si>
  <si>
    <t xml:space="preserve">ALVAREZ Y MEDINA LTDA </t>
  </si>
  <si>
    <t>79732700K</t>
  </si>
  <si>
    <t>MANUFACTURAS ELECTRONICAS DIGITALES Y COMPUTACION LTD MELDIC</t>
  </si>
  <si>
    <t>84398861</t>
  </si>
  <si>
    <t xml:space="preserve">MIRIAM TERESA HIDALGO FORTUNATTI </t>
  </si>
  <si>
    <t>90370189</t>
  </si>
  <si>
    <t xml:space="preserve">IVAN ADOLFO LORCA SARMIENTO </t>
  </si>
  <si>
    <t>969786702</t>
  </si>
  <si>
    <t xml:space="preserve">SEIGARD CHILE S.A. </t>
  </si>
  <si>
    <t>995744600</t>
  </si>
  <si>
    <t>EXPRO DENTAL S.A.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</si>
</sst>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171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4" sqref="B4:D4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9" customWidth="1"/>
  </cols>
  <sheetData>
    <row r="1" ht="15">
      <c r="B1" s="12" t="s">
        <v>262</v>
      </c>
    </row>
    <row r="2" spans="2:4" ht="15">
      <c r="B2" s="46" t="s">
        <v>27</v>
      </c>
      <c r="C2" s="45" t="s">
        <v>24</v>
      </c>
      <c r="D2" s="45" t="s">
        <v>25</v>
      </c>
    </row>
    <row r="3" spans="2:4" ht="15">
      <c r="B3" s="46"/>
      <c r="C3" s="45"/>
      <c r="D3" s="45"/>
    </row>
    <row r="4" spans="2:4" ht="15">
      <c r="B4" s="25" t="s">
        <v>19</v>
      </c>
      <c r="C4" s="36">
        <v>6927028</v>
      </c>
      <c r="D4" s="37">
        <v>8305437</v>
      </c>
    </row>
    <row r="5" spans="2:4" ht="15">
      <c r="B5" s="11" t="s">
        <v>26</v>
      </c>
      <c r="C5" s="34">
        <f>SUM(C4:C4)</f>
        <v>6927028</v>
      </c>
      <c r="D5" s="43">
        <f>SUM(D4:D4)</f>
        <v>8305437</v>
      </c>
    </row>
    <row r="11" ht="15">
      <c r="E11" s="26"/>
    </row>
    <row r="15" ht="15">
      <c r="E15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B7" sqref="B7:C8"/>
    </sheetView>
  </sheetViews>
  <sheetFormatPr defaultColWidth="11.421875" defaultRowHeight="15"/>
  <cols>
    <col min="1" max="1" width="51.421875" style="33" bestFit="1" customWidth="1"/>
    <col min="2" max="2" width="13.00390625" style="38" bestFit="1" customWidth="1"/>
    <col min="3" max="3" width="24.28125" style="38" bestFit="1" customWidth="1"/>
    <col min="4" max="4" width="12.00390625" style="38" bestFit="1" customWidth="1"/>
    <col min="5" max="5" width="11.140625" style="38" bestFit="1" customWidth="1"/>
    <col min="6" max="6" width="5.7109375" style="38" bestFit="1" customWidth="1"/>
    <col min="7" max="7" width="11.421875" style="38" customWidth="1"/>
    <col min="8" max="8" width="12.57421875" style="38" bestFit="1" customWidth="1"/>
    <col min="9" max="9" width="64.7109375" style="38" bestFit="1" customWidth="1"/>
    <col min="10" max="16384" width="11.421875" style="38" customWidth="1"/>
  </cols>
  <sheetData>
    <row r="1" s="5" customFormat="1" ht="15">
      <c r="A1" s="6" t="s">
        <v>12</v>
      </c>
    </row>
    <row r="2" s="5" customFormat="1" ht="15">
      <c r="B2" s="6"/>
    </row>
    <row r="3" s="5" customFormat="1" ht="15">
      <c r="B3" s="6"/>
    </row>
    <row r="4" spans="2:4" s="5" customFormat="1" ht="15">
      <c r="B4" s="12" t="s">
        <v>262</v>
      </c>
      <c r="C4" s="4"/>
      <c r="D4" s="4"/>
    </row>
    <row r="5" spans="2:3" s="5" customFormat="1" ht="15">
      <c r="B5" s="46" t="s">
        <v>27</v>
      </c>
      <c r="C5" s="45" t="s">
        <v>30</v>
      </c>
    </row>
    <row r="6" spans="2:3" s="5" customFormat="1" ht="15">
      <c r="B6" s="46"/>
      <c r="C6" s="45"/>
    </row>
    <row r="7" spans="2:3" s="5" customFormat="1" ht="15">
      <c r="B7" s="10" t="s">
        <v>19</v>
      </c>
      <c r="C7" s="8">
        <v>0</v>
      </c>
    </row>
    <row r="8" spans="2:3" s="5" customFormat="1" ht="15">
      <c r="B8" s="11" t="s">
        <v>26</v>
      </c>
      <c r="C8" s="17">
        <f>SUM(C7:C7)</f>
        <v>0</v>
      </c>
    </row>
    <row r="9" spans="2:3" s="5" customFormat="1" ht="15">
      <c r="B9" s="6"/>
      <c r="C9" s="6"/>
    </row>
    <row r="10" spans="2:3" s="5" customFormat="1" ht="15">
      <c r="B10" s="20" t="s">
        <v>14</v>
      </c>
      <c r="C10" s="12" t="s">
        <v>15</v>
      </c>
    </row>
    <row r="11" spans="1:5" s="5" customFormat="1" ht="12.75" customHeight="1">
      <c r="A11" s="6" t="s">
        <v>263</v>
      </c>
      <c r="B11" s="41"/>
      <c r="C11" s="42"/>
      <c r="D11" s="6"/>
      <c r="E11" s="7"/>
    </row>
    <row r="12" spans="1:6" s="5" customFormat="1" ht="15">
      <c r="A12" s="12" t="s">
        <v>13</v>
      </c>
      <c r="B12" s="41"/>
      <c r="C12" s="42"/>
      <c r="D12" s="12" t="s">
        <v>16</v>
      </c>
      <c r="E12" s="21" t="s">
        <v>17</v>
      </c>
      <c r="F12" s="21" t="s">
        <v>27</v>
      </c>
    </row>
    <row r="13" spans="1:6" s="5" customFormat="1" ht="15">
      <c r="A13" s="40"/>
      <c r="B13" s="41"/>
      <c r="C13" s="42"/>
      <c r="D13" s="23"/>
      <c r="E13" s="23"/>
      <c r="F13" s="23"/>
    </row>
    <row r="14" spans="1:6" s="5" customFormat="1" ht="15">
      <c r="A14" s="40"/>
      <c r="B14" s="41"/>
      <c r="C14" s="42"/>
      <c r="D14" s="23"/>
      <c r="E14" s="23"/>
      <c r="F14" s="23"/>
    </row>
    <row r="15" spans="1:6" s="5" customFormat="1" ht="15">
      <c r="A15" s="40"/>
      <c r="B15" s="41"/>
      <c r="C15" s="42"/>
      <c r="D15" s="23"/>
      <c r="E15" s="23"/>
      <c r="F15" s="23"/>
    </row>
    <row r="16" spans="1:6" s="5" customFormat="1" ht="15">
      <c r="A16" s="40"/>
      <c r="B16" s="41"/>
      <c r="C16" s="42"/>
      <c r="D16" s="23"/>
      <c r="E16" s="23"/>
      <c r="F16" s="23"/>
    </row>
    <row r="17" spans="1:6" s="5" customFormat="1" ht="15">
      <c r="A17" s="40"/>
      <c r="B17" s="41"/>
      <c r="C17" s="42"/>
      <c r="D17" s="23"/>
      <c r="E17" s="23"/>
      <c r="F17" s="23"/>
    </row>
    <row r="18" spans="1:6" s="5" customFormat="1" ht="15">
      <c r="A18" s="40"/>
      <c r="B18" s="41"/>
      <c r="C18" s="42"/>
      <c r="D18" s="23"/>
      <c r="E18" s="23"/>
      <c r="F18" s="23"/>
    </row>
    <row r="19" spans="1:6" s="5" customFormat="1" ht="15">
      <c r="A19" s="40"/>
      <c r="B19" s="41"/>
      <c r="C19" s="42"/>
      <c r="D19" s="23"/>
      <c r="E19" s="23"/>
      <c r="F19" s="23"/>
    </row>
    <row r="20" spans="1:6" s="5" customFormat="1" ht="15">
      <c r="A20" s="40"/>
      <c r="B20" s="41"/>
      <c r="C20" s="42"/>
      <c r="D20" s="23"/>
      <c r="E20" s="23"/>
      <c r="F20" s="23"/>
    </row>
    <row r="21" spans="1:6" s="5" customFormat="1" ht="15">
      <c r="A21" s="40"/>
      <c r="B21" s="41"/>
      <c r="C21" s="42"/>
      <c r="D21" s="23"/>
      <c r="E21" s="23"/>
      <c r="F21" s="23"/>
    </row>
    <row r="22" spans="1:6" s="5" customFormat="1" ht="15">
      <c r="A22" s="40"/>
      <c r="B22" s="33"/>
      <c r="C22" s="33"/>
      <c r="D22" s="23"/>
      <c r="E22" s="23"/>
      <c r="F22" s="23"/>
    </row>
    <row r="23" spans="1:6" s="5" customFormat="1" ht="15">
      <c r="A23" s="40"/>
      <c r="B23" s="33"/>
      <c r="C23" s="33"/>
      <c r="D23" s="23"/>
      <c r="E23" s="23"/>
      <c r="F23" s="23"/>
    </row>
    <row r="24" spans="1:6" s="5" customFormat="1" ht="15">
      <c r="A24" s="33"/>
      <c r="B24" s="38"/>
      <c r="C24" s="38"/>
      <c r="D24" s="33" t="s">
        <v>261</v>
      </c>
      <c r="E24" s="33"/>
      <c r="F24" s="33"/>
    </row>
    <row r="25" spans="1:6" s="5" customFormat="1" ht="15">
      <c r="A25" s="33"/>
      <c r="B25" s="38"/>
      <c r="C25" s="38"/>
      <c r="D25" s="33"/>
      <c r="E25" s="33"/>
      <c r="F25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6"/>
  <sheetViews>
    <sheetView tabSelected="1" zoomScalePageLayoutView="0" workbookViewId="0" topLeftCell="A128">
      <selection activeCell="A15" sqref="A15:H93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140625" style="29" bestFit="1" customWidth="1"/>
    <col min="6" max="8" width="14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47" t="s">
        <v>0</v>
      </c>
      <c r="B1" s="47"/>
      <c r="C1" s="47"/>
      <c r="D1" s="47"/>
      <c r="E1" s="48"/>
      <c r="F1" s="48"/>
      <c r="G1" s="48"/>
      <c r="H1" s="48"/>
      <c r="I1" s="15"/>
    </row>
    <row r="2" spans="1:9" ht="12">
      <c r="A2" s="47" t="s">
        <v>1</v>
      </c>
      <c r="B2" s="47"/>
      <c r="C2" s="47"/>
      <c r="D2" s="47"/>
      <c r="E2" s="48" t="s">
        <v>2</v>
      </c>
      <c r="F2" s="48"/>
      <c r="G2" s="48"/>
      <c r="H2" s="48"/>
      <c r="I2" s="14"/>
    </row>
    <row r="3" spans="1:9" ht="12">
      <c r="A3" s="47" t="s">
        <v>3</v>
      </c>
      <c r="B3" s="47"/>
      <c r="C3" s="47"/>
      <c r="D3" s="47"/>
      <c r="E3" s="48" t="s">
        <v>266</v>
      </c>
      <c r="F3" s="48"/>
      <c r="G3" s="48"/>
      <c r="H3" s="48"/>
      <c r="I3" s="14"/>
    </row>
    <row r="4" spans="1:9" ht="12">
      <c r="A4" s="47" t="s">
        <v>4</v>
      </c>
      <c r="B4" s="47"/>
      <c r="C4" s="47"/>
      <c r="D4" s="47"/>
      <c r="E4" s="48" t="s">
        <v>5</v>
      </c>
      <c r="F4" s="48"/>
      <c r="G4" s="48"/>
      <c r="H4" s="48"/>
      <c r="I4" s="14"/>
    </row>
    <row r="5" spans="1:9" ht="12">
      <c r="A5" s="47" t="s">
        <v>6</v>
      </c>
      <c r="B5" s="47"/>
      <c r="C5" s="47"/>
      <c r="D5" s="47"/>
      <c r="E5" s="48" t="s">
        <v>7</v>
      </c>
      <c r="F5" s="48"/>
      <c r="G5" s="48"/>
      <c r="H5" s="48"/>
      <c r="I5" s="14"/>
    </row>
    <row r="6" spans="1:9" ht="12">
      <c r="A6" s="47" t="s">
        <v>8</v>
      </c>
      <c r="B6" s="47"/>
      <c r="C6" s="47"/>
      <c r="D6" s="47"/>
      <c r="E6" s="2"/>
      <c r="F6" s="2"/>
      <c r="G6" s="2"/>
      <c r="H6" s="2"/>
      <c r="I6" s="1"/>
    </row>
    <row r="7" spans="1:9" ht="12">
      <c r="A7" s="14"/>
      <c r="B7" s="14"/>
      <c r="C7" s="14"/>
      <c r="D7" s="14"/>
      <c r="E7" s="2"/>
      <c r="F7" s="2"/>
      <c r="G7" s="2"/>
      <c r="H7" s="2"/>
      <c r="I7" s="1"/>
    </row>
    <row r="8" spans="1:8" ht="15">
      <c r="A8" s="49" t="s">
        <v>264</v>
      </c>
      <c r="B8" s="49"/>
      <c r="C8" s="49"/>
      <c r="D8" s="49"/>
      <c r="E8" s="2"/>
      <c r="F8" s="2"/>
      <c r="G8" s="2"/>
      <c r="H8" s="2"/>
    </row>
    <row r="9" spans="1:9" ht="15">
      <c r="A9" s="12" t="s">
        <v>20</v>
      </c>
      <c r="B9" s="12" t="s">
        <v>9</v>
      </c>
      <c r="C9" s="12" t="s">
        <v>10</v>
      </c>
      <c r="D9" s="12" t="s">
        <v>265</v>
      </c>
      <c r="E9" s="32"/>
      <c r="F9" s="2"/>
      <c r="G9" s="2"/>
      <c r="H9" s="2"/>
      <c r="I9" s="22"/>
    </row>
    <row r="10" spans="1:8" ht="15">
      <c r="A10" s="10" t="s">
        <v>19</v>
      </c>
      <c r="B10" s="8">
        <f>SUM(F15:F152)</f>
        <v>140296364</v>
      </c>
      <c r="C10" s="8">
        <f>SUM(G15:G152)</f>
        <v>174199767</v>
      </c>
      <c r="D10" s="19">
        <f>+B10-C10</f>
        <v>-33903403</v>
      </c>
      <c r="E10" s="32"/>
      <c r="F10" s="32"/>
      <c r="G10" s="2"/>
      <c r="H10" s="2"/>
    </row>
    <row r="11" spans="1:8" ht="15">
      <c r="A11" s="11" t="s">
        <v>18</v>
      </c>
      <c r="B11" s="17">
        <f>SUM(B10:B10)</f>
        <v>140296364</v>
      </c>
      <c r="C11" s="17">
        <f>SUM(C10:C10)</f>
        <v>174199767</v>
      </c>
      <c r="D11" s="18">
        <f>SUBTOTAL(9,D10:D10)</f>
        <v>-33903403</v>
      </c>
      <c r="E11" s="32"/>
      <c r="F11" s="32"/>
      <c r="G11" s="2"/>
      <c r="H11" s="2"/>
    </row>
    <row r="12" spans="1:8" ht="12">
      <c r="A12" s="1"/>
      <c r="B12" s="1"/>
      <c r="C12" s="1"/>
      <c r="D12" s="16"/>
      <c r="E12" s="2"/>
      <c r="F12" s="2"/>
      <c r="G12" s="2"/>
      <c r="H12" s="2"/>
    </row>
    <row r="13" spans="1:8" ht="12">
      <c r="A13" s="1"/>
      <c r="B13" s="1"/>
      <c r="C13" s="1"/>
      <c r="D13" s="1"/>
      <c r="E13" s="2"/>
      <c r="F13" s="2"/>
      <c r="G13" s="2"/>
      <c r="H13" s="2"/>
    </row>
    <row r="14" spans="1:8" ht="45">
      <c r="A14" s="13" t="s">
        <v>21</v>
      </c>
      <c r="B14" s="13" t="s">
        <v>22</v>
      </c>
      <c r="C14" s="13" t="s">
        <v>23</v>
      </c>
      <c r="D14" s="13" t="s">
        <v>11</v>
      </c>
      <c r="E14" s="44" t="s">
        <v>267</v>
      </c>
      <c r="F14" s="39" t="s">
        <v>28</v>
      </c>
      <c r="G14" s="39" t="s">
        <v>29</v>
      </c>
      <c r="H14" s="44" t="s">
        <v>268</v>
      </c>
    </row>
    <row r="15" spans="1:8" ht="15">
      <c r="A15" s="3" t="s">
        <v>263</v>
      </c>
      <c r="B15" s="3" t="s">
        <v>19</v>
      </c>
      <c r="C15" s="35" t="s">
        <v>55</v>
      </c>
      <c r="D15" s="36" t="s">
        <v>56</v>
      </c>
      <c r="E15" s="37">
        <v>-1680000</v>
      </c>
      <c r="F15" s="37">
        <v>1680000</v>
      </c>
      <c r="G15" s="37">
        <v>600000</v>
      </c>
      <c r="H15" s="37">
        <v>-600000</v>
      </c>
    </row>
    <row r="16" spans="1:8" ht="15">
      <c r="A16" s="3" t="s">
        <v>263</v>
      </c>
      <c r="B16" s="3" t="s">
        <v>19</v>
      </c>
      <c r="C16" s="35" t="s">
        <v>193</v>
      </c>
      <c r="D16" s="36" t="s">
        <v>194</v>
      </c>
      <c r="E16" s="37">
        <v>-1186000</v>
      </c>
      <c r="F16" s="37">
        <v>0</v>
      </c>
      <c r="G16" s="37">
        <v>0</v>
      </c>
      <c r="H16" s="37">
        <v>-1186000</v>
      </c>
    </row>
    <row r="17" spans="1:8" ht="15">
      <c r="A17" s="3" t="s">
        <v>263</v>
      </c>
      <c r="B17" s="3" t="s">
        <v>19</v>
      </c>
      <c r="C17" s="35" t="s">
        <v>231</v>
      </c>
      <c r="D17" s="36" t="s">
        <v>232</v>
      </c>
      <c r="E17" s="37">
        <v>-63070</v>
      </c>
      <c r="F17" s="37">
        <v>0</v>
      </c>
      <c r="G17" s="37">
        <v>0</v>
      </c>
      <c r="H17" s="37">
        <v>-63070</v>
      </c>
    </row>
    <row r="18" spans="1:8" ht="15">
      <c r="A18" s="3" t="s">
        <v>263</v>
      </c>
      <c r="B18" s="3" t="s">
        <v>19</v>
      </c>
      <c r="C18" s="35" t="s">
        <v>43</v>
      </c>
      <c r="D18" s="36" t="s">
        <v>44</v>
      </c>
      <c r="E18" s="37">
        <v>-214200</v>
      </c>
      <c r="F18" s="37">
        <v>0</v>
      </c>
      <c r="G18" s="37">
        <v>0</v>
      </c>
      <c r="H18" s="37">
        <v>-214200</v>
      </c>
    </row>
    <row r="19" spans="1:8" ht="15">
      <c r="A19" s="3" t="s">
        <v>263</v>
      </c>
      <c r="B19" s="3" t="s">
        <v>19</v>
      </c>
      <c r="C19" s="35" t="s">
        <v>215</v>
      </c>
      <c r="D19" s="36" t="s">
        <v>216</v>
      </c>
      <c r="E19" s="37">
        <v>-1000000</v>
      </c>
      <c r="F19" s="37">
        <v>1000000</v>
      </c>
      <c r="G19" s="37">
        <v>1000000</v>
      </c>
      <c r="H19" s="37">
        <v>-1000000</v>
      </c>
    </row>
    <row r="20" spans="1:8" ht="15">
      <c r="A20" s="3" t="s">
        <v>263</v>
      </c>
      <c r="B20" s="3" t="s">
        <v>19</v>
      </c>
      <c r="C20" s="35" t="s">
        <v>271</v>
      </c>
      <c r="D20" s="36" t="s">
        <v>272</v>
      </c>
      <c r="E20" s="37">
        <v>-1739891</v>
      </c>
      <c r="F20" s="37">
        <v>1739891</v>
      </c>
      <c r="G20" s="37">
        <v>1660847</v>
      </c>
      <c r="H20" s="37">
        <v>-1660847</v>
      </c>
    </row>
    <row r="21" spans="1:8" ht="15">
      <c r="A21" s="3" t="s">
        <v>263</v>
      </c>
      <c r="B21" s="3" t="s">
        <v>19</v>
      </c>
      <c r="C21" s="35" t="s">
        <v>31</v>
      </c>
      <c r="D21" s="36" t="s">
        <v>32</v>
      </c>
      <c r="E21" s="37">
        <v>-15569960</v>
      </c>
      <c r="F21" s="37">
        <v>0</v>
      </c>
      <c r="G21" s="37">
        <v>0</v>
      </c>
      <c r="H21" s="37">
        <v>-15569960</v>
      </c>
    </row>
    <row r="22" spans="1:8" ht="15">
      <c r="A22" s="3" t="s">
        <v>263</v>
      </c>
      <c r="B22" s="3" t="s">
        <v>19</v>
      </c>
      <c r="C22" s="35" t="s">
        <v>45</v>
      </c>
      <c r="D22" s="36" t="s">
        <v>46</v>
      </c>
      <c r="E22" s="37">
        <v>-2360960</v>
      </c>
      <c r="F22" s="37">
        <v>0</v>
      </c>
      <c r="G22" s="37">
        <v>0</v>
      </c>
      <c r="H22" s="37">
        <v>-2360960</v>
      </c>
    </row>
    <row r="23" spans="1:8" ht="15">
      <c r="A23" s="3" t="s">
        <v>263</v>
      </c>
      <c r="B23" s="3" t="s">
        <v>19</v>
      </c>
      <c r="C23" s="35" t="s">
        <v>233</v>
      </c>
      <c r="D23" s="36" t="s">
        <v>234</v>
      </c>
      <c r="E23" s="37">
        <v>-49992</v>
      </c>
      <c r="F23" s="37">
        <v>0</v>
      </c>
      <c r="G23" s="37">
        <v>0</v>
      </c>
      <c r="H23" s="37">
        <v>-49992</v>
      </c>
    </row>
    <row r="24" spans="1:8" ht="15">
      <c r="A24" s="3" t="s">
        <v>263</v>
      </c>
      <c r="B24" s="3" t="s">
        <v>19</v>
      </c>
      <c r="C24" s="35" t="s">
        <v>57</v>
      </c>
      <c r="D24" s="36" t="s">
        <v>58</v>
      </c>
      <c r="E24" s="37">
        <v>846000</v>
      </c>
      <c r="F24" s="37">
        <v>0</v>
      </c>
      <c r="G24" s="37">
        <v>0</v>
      </c>
      <c r="H24" s="37">
        <v>846000</v>
      </c>
    </row>
    <row r="25" spans="1:8" ht="15">
      <c r="A25" s="3" t="s">
        <v>263</v>
      </c>
      <c r="B25" s="3" t="s">
        <v>19</v>
      </c>
      <c r="C25" s="35" t="s">
        <v>255</v>
      </c>
      <c r="D25" s="36" t="s">
        <v>256</v>
      </c>
      <c r="E25" s="37">
        <v>-1000000</v>
      </c>
      <c r="F25" s="37">
        <v>1000000</v>
      </c>
      <c r="G25" s="37">
        <v>1000000</v>
      </c>
      <c r="H25" s="37">
        <v>-1000000</v>
      </c>
    </row>
    <row r="26" spans="1:8" ht="15">
      <c r="A26" s="3" t="s">
        <v>263</v>
      </c>
      <c r="B26" s="3" t="s">
        <v>19</v>
      </c>
      <c r="C26" s="35" t="s">
        <v>59</v>
      </c>
      <c r="D26" s="36" t="s">
        <v>60</v>
      </c>
      <c r="E26" s="37">
        <v>-816188</v>
      </c>
      <c r="F26" s="37">
        <v>0</v>
      </c>
      <c r="G26" s="37">
        <v>0</v>
      </c>
      <c r="H26" s="37">
        <v>-816188</v>
      </c>
    </row>
    <row r="27" spans="1:8" ht="15">
      <c r="A27" s="3" t="s">
        <v>263</v>
      </c>
      <c r="B27" s="3" t="s">
        <v>19</v>
      </c>
      <c r="C27" s="35" t="s">
        <v>61</v>
      </c>
      <c r="D27" s="36" t="s">
        <v>62</v>
      </c>
      <c r="E27" s="37">
        <v>1061470</v>
      </c>
      <c r="F27" s="37">
        <v>0</v>
      </c>
      <c r="G27" s="37">
        <v>1316100</v>
      </c>
      <c r="H27" s="37">
        <v>-254630</v>
      </c>
    </row>
    <row r="28" spans="1:8" ht="15">
      <c r="A28" s="3" t="s">
        <v>263</v>
      </c>
      <c r="B28" s="3" t="s">
        <v>19</v>
      </c>
      <c r="C28" s="35" t="s">
        <v>63</v>
      </c>
      <c r="D28" s="36" t="s">
        <v>64</v>
      </c>
      <c r="E28" s="37">
        <v>-5172708</v>
      </c>
      <c r="F28" s="37">
        <v>0</v>
      </c>
      <c r="G28" s="37">
        <v>0</v>
      </c>
      <c r="H28" s="37">
        <v>-5172708</v>
      </c>
    </row>
    <row r="29" spans="1:8" ht="15">
      <c r="A29" s="3" t="s">
        <v>263</v>
      </c>
      <c r="B29" s="3" t="s">
        <v>19</v>
      </c>
      <c r="C29" s="35" t="s">
        <v>47</v>
      </c>
      <c r="D29" s="36" t="s">
        <v>48</v>
      </c>
      <c r="E29" s="37">
        <v>-36250</v>
      </c>
      <c r="F29" s="37">
        <v>0</v>
      </c>
      <c r="G29" s="37">
        <v>0</v>
      </c>
      <c r="H29" s="37">
        <v>-36250</v>
      </c>
    </row>
    <row r="30" spans="1:8" ht="15">
      <c r="A30" s="3" t="s">
        <v>263</v>
      </c>
      <c r="B30" s="3" t="s">
        <v>19</v>
      </c>
      <c r="C30" s="35" t="s">
        <v>273</v>
      </c>
      <c r="D30" s="36" t="s">
        <v>274</v>
      </c>
      <c r="E30" s="37">
        <v>-3422500</v>
      </c>
      <c r="F30" s="37">
        <v>0</v>
      </c>
      <c r="G30" s="37">
        <v>0</v>
      </c>
      <c r="H30" s="37">
        <v>-3422500</v>
      </c>
    </row>
    <row r="31" spans="1:8" ht="15">
      <c r="A31" s="3" t="s">
        <v>263</v>
      </c>
      <c r="B31" s="3" t="s">
        <v>19</v>
      </c>
      <c r="C31" s="35" t="s">
        <v>49</v>
      </c>
      <c r="D31" s="36" t="s">
        <v>50</v>
      </c>
      <c r="E31" s="37">
        <v>-1717900</v>
      </c>
      <c r="F31" s="37">
        <v>0</v>
      </c>
      <c r="G31" s="37">
        <v>553350</v>
      </c>
      <c r="H31" s="37">
        <v>-2271250</v>
      </c>
    </row>
    <row r="32" spans="1:8" ht="15">
      <c r="A32" s="3" t="s">
        <v>263</v>
      </c>
      <c r="B32" s="3" t="s">
        <v>19</v>
      </c>
      <c r="C32" s="35" t="s">
        <v>247</v>
      </c>
      <c r="D32" s="36" t="s">
        <v>248</v>
      </c>
      <c r="E32" s="37">
        <v>-26610000</v>
      </c>
      <c r="F32" s="37">
        <v>0</v>
      </c>
      <c r="G32" s="37">
        <v>0</v>
      </c>
      <c r="H32" s="37">
        <v>-26610000</v>
      </c>
    </row>
    <row r="33" spans="1:8" ht="15">
      <c r="A33" s="3" t="s">
        <v>263</v>
      </c>
      <c r="B33" s="3" t="s">
        <v>19</v>
      </c>
      <c r="C33" s="35" t="s">
        <v>65</v>
      </c>
      <c r="D33" s="36" t="s">
        <v>66</v>
      </c>
      <c r="E33" s="37">
        <v>3503065</v>
      </c>
      <c r="F33" s="37">
        <v>0</v>
      </c>
      <c r="G33" s="37">
        <v>2109455</v>
      </c>
      <c r="H33" s="37">
        <v>1393610</v>
      </c>
    </row>
    <row r="34" spans="1:8" ht="15">
      <c r="A34" s="3" t="s">
        <v>263</v>
      </c>
      <c r="B34" s="3" t="s">
        <v>19</v>
      </c>
      <c r="C34" s="35" t="s">
        <v>275</v>
      </c>
      <c r="D34" s="36" t="s">
        <v>276</v>
      </c>
      <c r="E34" s="37">
        <v>0</v>
      </c>
      <c r="F34" s="37">
        <v>0</v>
      </c>
      <c r="G34" s="37">
        <v>407607</v>
      </c>
      <c r="H34" s="37">
        <v>-407607</v>
      </c>
    </row>
    <row r="35" spans="1:8" ht="15">
      <c r="A35" s="3" t="s">
        <v>263</v>
      </c>
      <c r="B35" s="3" t="s">
        <v>19</v>
      </c>
      <c r="C35" s="35" t="s">
        <v>249</v>
      </c>
      <c r="D35" s="36" t="s">
        <v>250</v>
      </c>
      <c r="E35" s="37">
        <v>-34990</v>
      </c>
      <c r="F35" s="37">
        <v>0</v>
      </c>
      <c r="G35" s="37">
        <v>0</v>
      </c>
      <c r="H35" s="37">
        <v>-34990</v>
      </c>
    </row>
    <row r="36" spans="1:8" ht="15">
      <c r="A36" s="3" t="s">
        <v>263</v>
      </c>
      <c r="B36" s="3" t="s">
        <v>19</v>
      </c>
      <c r="C36" s="35" t="s">
        <v>33</v>
      </c>
      <c r="D36" s="36" t="s">
        <v>34</v>
      </c>
      <c r="E36" s="37">
        <v>-2373042</v>
      </c>
      <c r="F36" s="37">
        <v>1595331</v>
      </c>
      <c r="G36" s="37">
        <v>0</v>
      </c>
      <c r="H36" s="37">
        <v>-777711</v>
      </c>
    </row>
    <row r="37" spans="1:8" ht="15">
      <c r="A37" s="3" t="s">
        <v>263</v>
      </c>
      <c r="B37" s="3" t="s">
        <v>19</v>
      </c>
      <c r="C37" s="35" t="s">
        <v>277</v>
      </c>
      <c r="D37" s="36" t="s">
        <v>278</v>
      </c>
      <c r="E37" s="37">
        <v>0</v>
      </c>
      <c r="F37" s="37">
        <v>0</v>
      </c>
      <c r="G37" s="37">
        <v>2621991</v>
      </c>
      <c r="H37" s="37">
        <v>-2621991</v>
      </c>
    </row>
    <row r="38" spans="1:8" ht="15">
      <c r="A38" s="3" t="s">
        <v>263</v>
      </c>
      <c r="B38" s="3" t="s">
        <v>19</v>
      </c>
      <c r="C38" s="35" t="s">
        <v>197</v>
      </c>
      <c r="D38" s="36" t="s">
        <v>198</v>
      </c>
      <c r="E38" s="37">
        <v>-214200</v>
      </c>
      <c r="F38" s="37">
        <v>0</v>
      </c>
      <c r="G38" s="37">
        <v>0</v>
      </c>
      <c r="H38" s="37">
        <v>-214200</v>
      </c>
    </row>
    <row r="39" spans="1:8" ht="15">
      <c r="A39" s="3" t="s">
        <v>263</v>
      </c>
      <c r="B39" s="3" t="s">
        <v>19</v>
      </c>
      <c r="C39" s="35" t="s">
        <v>67</v>
      </c>
      <c r="D39" s="36" t="s">
        <v>68</v>
      </c>
      <c r="E39" s="37">
        <v>3413515</v>
      </c>
      <c r="F39" s="37">
        <v>0</v>
      </c>
      <c r="G39" s="37">
        <v>1337560</v>
      </c>
      <c r="H39" s="37">
        <v>2075955</v>
      </c>
    </row>
    <row r="40" spans="1:8" ht="15">
      <c r="A40" s="3" t="s">
        <v>263</v>
      </c>
      <c r="B40" s="3" t="s">
        <v>19</v>
      </c>
      <c r="C40" s="35" t="s">
        <v>69</v>
      </c>
      <c r="D40" s="36" t="s">
        <v>70</v>
      </c>
      <c r="E40" s="37">
        <v>238595</v>
      </c>
      <c r="F40" s="37">
        <v>0</v>
      </c>
      <c r="G40" s="37">
        <v>364140</v>
      </c>
      <c r="H40" s="37">
        <v>-125545</v>
      </c>
    </row>
    <row r="41" spans="1:8" ht="15">
      <c r="A41" s="3" t="s">
        <v>263</v>
      </c>
      <c r="B41" s="3" t="s">
        <v>19</v>
      </c>
      <c r="C41" s="35" t="s">
        <v>71</v>
      </c>
      <c r="D41" s="36" t="s">
        <v>72</v>
      </c>
      <c r="E41" s="37">
        <v>-898215</v>
      </c>
      <c r="F41" s="37">
        <v>0</v>
      </c>
      <c r="G41" s="37">
        <v>0</v>
      </c>
      <c r="H41" s="37">
        <v>-898215</v>
      </c>
    </row>
    <row r="42" spans="1:8" ht="15">
      <c r="A42" s="3" t="s">
        <v>263</v>
      </c>
      <c r="B42" s="3" t="s">
        <v>19</v>
      </c>
      <c r="C42" s="35" t="s">
        <v>279</v>
      </c>
      <c r="D42" s="36" t="s">
        <v>280</v>
      </c>
      <c r="E42" s="37">
        <v>0</v>
      </c>
      <c r="F42" s="37">
        <v>0</v>
      </c>
      <c r="G42" s="37">
        <v>85680</v>
      </c>
      <c r="H42" s="37">
        <v>-85680</v>
      </c>
    </row>
    <row r="43" spans="1:8" ht="15">
      <c r="A43" s="3" t="s">
        <v>263</v>
      </c>
      <c r="B43" s="3" t="s">
        <v>19</v>
      </c>
      <c r="C43" s="35" t="s">
        <v>73</v>
      </c>
      <c r="D43" s="36" t="s">
        <v>74</v>
      </c>
      <c r="E43" s="37">
        <v>1622982</v>
      </c>
      <c r="F43" s="37">
        <v>0</v>
      </c>
      <c r="G43" s="37">
        <v>0</v>
      </c>
      <c r="H43" s="37">
        <v>1622982</v>
      </c>
    </row>
    <row r="44" spans="1:8" ht="15">
      <c r="A44" s="3" t="s">
        <v>263</v>
      </c>
      <c r="B44" s="3" t="s">
        <v>19</v>
      </c>
      <c r="C44" s="35" t="s">
        <v>199</v>
      </c>
      <c r="D44" s="36" t="s">
        <v>200</v>
      </c>
      <c r="E44" s="37">
        <v>-61261</v>
      </c>
      <c r="F44" s="37">
        <v>0</v>
      </c>
      <c r="G44" s="37">
        <v>0</v>
      </c>
      <c r="H44" s="37">
        <v>-61261</v>
      </c>
    </row>
    <row r="45" spans="1:8" ht="15">
      <c r="A45" s="3" t="s">
        <v>263</v>
      </c>
      <c r="B45" s="3" t="s">
        <v>19</v>
      </c>
      <c r="C45" s="35" t="s">
        <v>251</v>
      </c>
      <c r="D45" s="36" t="s">
        <v>252</v>
      </c>
      <c r="E45" s="37">
        <v>-530740</v>
      </c>
      <c r="F45" s="37">
        <v>0</v>
      </c>
      <c r="G45" s="37">
        <v>83300</v>
      </c>
      <c r="H45" s="37">
        <v>-614040</v>
      </c>
    </row>
    <row r="46" spans="1:8" ht="15">
      <c r="A46" s="3" t="s">
        <v>263</v>
      </c>
      <c r="B46" s="3" t="s">
        <v>19</v>
      </c>
      <c r="C46" s="35" t="s">
        <v>75</v>
      </c>
      <c r="D46" s="36" t="s">
        <v>76</v>
      </c>
      <c r="E46" s="37">
        <v>-933555</v>
      </c>
      <c r="F46" s="37">
        <v>0</v>
      </c>
      <c r="G46" s="37">
        <v>0</v>
      </c>
      <c r="H46" s="37">
        <v>-933555</v>
      </c>
    </row>
    <row r="47" spans="1:8" ht="15">
      <c r="A47" s="3" t="s">
        <v>263</v>
      </c>
      <c r="B47" s="3" t="s">
        <v>19</v>
      </c>
      <c r="C47" s="35" t="s">
        <v>77</v>
      </c>
      <c r="D47" s="36" t="s">
        <v>78</v>
      </c>
      <c r="E47" s="37">
        <v>-109634450</v>
      </c>
      <c r="F47" s="37">
        <v>80000000</v>
      </c>
      <c r="G47" s="37">
        <v>43262554</v>
      </c>
      <c r="H47" s="37">
        <v>-72897004</v>
      </c>
    </row>
    <row r="48" spans="1:8" ht="15">
      <c r="A48" s="3" t="s">
        <v>263</v>
      </c>
      <c r="B48" s="3" t="s">
        <v>19</v>
      </c>
      <c r="C48" s="35" t="s">
        <v>79</v>
      </c>
      <c r="D48" s="36" t="s">
        <v>80</v>
      </c>
      <c r="E48" s="37">
        <v>3259532</v>
      </c>
      <c r="F48" s="37">
        <v>0</v>
      </c>
      <c r="G48" s="37">
        <v>0</v>
      </c>
      <c r="H48" s="37">
        <v>3259532</v>
      </c>
    </row>
    <row r="49" spans="1:8" ht="15">
      <c r="A49" s="3" t="s">
        <v>263</v>
      </c>
      <c r="B49" s="3" t="s">
        <v>19</v>
      </c>
      <c r="C49" s="35" t="s">
        <v>81</v>
      </c>
      <c r="D49" s="36" t="s">
        <v>82</v>
      </c>
      <c r="E49" s="37">
        <v>156790</v>
      </c>
      <c r="F49" s="37">
        <v>0</v>
      </c>
      <c r="G49" s="37">
        <v>0</v>
      </c>
      <c r="H49" s="37">
        <v>156790</v>
      </c>
    </row>
    <row r="50" spans="1:8" ht="15">
      <c r="A50" s="3" t="s">
        <v>263</v>
      </c>
      <c r="B50" s="3" t="s">
        <v>19</v>
      </c>
      <c r="C50" s="35" t="s">
        <v>83</v>
      </c>
      <c r="D50" s="36" t="s">
        <v>84</v>
      </c>
      <c r="E50" s="37">
        <v>-99246</v>
      </c>
      <c r="F50" s="37">
        <v>0</v>
      </c>
      <c r="G50" s="37">
        <v>0</v>
      </c>
      <c r="H50" s="37">
        <v>-99246</v>
      </c>
    </row>
    <row r="51" spans="1:8" ht="15">
      <c r="A51" s="3" t="s">
        <v>263</v>
      </c>
      <c r="B51" s="3" t="s">
        <v>19</v>
      </c>
      <c r="C51" s="35" t="s">
        <v>217</v>
      </c>
      <c r="D51" s="36" t="s">
        <v>218</v>
      </c>
      <c r="E51" s="37">
        <v>-491550</v>
      </c>
      <c r="F51" s="37">
        <v>0</v>
      </c>
      <c r="G51" s="37">
        <v>0</v>
      </c>
      <c r="H51" s="37">
        <v>-491550</v>
      </c>
    </row>
    <row r="52" spans="1:8" ht="15">
      <c r="A52" s="3" t="s">
        <v>263</v>
      </c>
      <c r="B52" s="3" t="s">
        <v>19</v>
      </c>
      <c r="C52" s="35" t="s">
        <v>281</v>
      </c>
      <c r="D52" s="36" t="s">
        <v>282</v>
      </c>
      <c r="E52" s="37">
        <v>0</v>
      </c>
      <c r="F52" s="37">
        <v>0</v>
      </c>
      <c r="G52" s="37">
        <v>1606500</v>
      </c>
      <c r="H52" s="37">
        <v>-1606500</v>
      </c>
    </row>
    <row r="53" spans="1:8" ht="15">
      <c r="A53" s="3" t="s">
        <v>263</v>
      </c>
      <c r="B53" s="3" t="s">
        <v>19</v>
      </c>
      <c r="C53" s="35" t="s">
        <v>235</v>
      </c>
      <c r="D53" s="36" t="s">
        <v>236</v>
      </c>
      <c r="E53" s="37">
        <v>-187032</v>
      </c>
      <c r="F53" s="37">
        <v>0</v>
      </c>
      <c r="G53" s="37">
        <v>0</v>
      </c>
      <c r="H53" s="37">
        <v>-187032</v>
      </c>
    </row>
    <row r="54" spans="1:8" ht="15">
      <c r="A54" s="3" t="s">
        <v>263</v>
      </c>
      <c r="B54" s="3" t="s">
        <v>19</v>
      </c>
      <c r="C54" s="35" t="s">
        <v>283</v>
      </c>
      <c r="D54" s="36" t="s">
        <v>284</v>
      </c>
      <c r="E54" s="37">
        <v>0</v>
      </c>
      <c r="F54" s="37">
        <v>0</v>
      </c>
      <c r="G54" s="37">
        <v>237405</v>
      </c>
      <c r="H54" s="37">
        <v>-237405</v>
      </c>
    </row>
    <row r="55" spans="1:8" ht="15">
      <c r="A55" s="3" t="s">
        <v>263</v>
      </c>
      <c r="B55" s="3" t="s">
        <v>19</v>
      </c>
      <c r="C55" s="35" t="s">
        <v>85</v>
      </c>
      <c r="D55" s="36" t="s">
        <v>86</v>
      </c>
      <c r="E55" s="37">
        <v>-238000</v>
      </c>
      <c r="F55" s="37">
        <v>0</v>
      </c>
      <c r="G55" s="37">
        <v>0</v>
      </c>
      <c r="H55" s="37">
        <v>-238000</v>
      </c>
    </row>
    <row r="56" spans="1:8" ht="15">
      <c r="A56" s="3" t="s">
        <v>263</v>
      </c>
      <c r="B56" s="3" t="s">
        <v>19</v>
      </c>
      <c r="C56" s="35" t="s">
        <v>285</v>
      </c>
      <c r="D56" s="36" t="s">
        <v>286</v>
      </c>
      <c r="E56" s="37">
        <v>-1902322</v>
      </c>
      <c r="F56" s="37">
        <v>0</v>
      </c>
      <c r="G56" s="37">
        <v>0</v>
      </c>
      <c r="H56" s="37">
        <v>-1902322</v>
      </c>
    </row>
    <row r="57" spans="1:8" ht="15">
      <c r="A57" s="3" t="s">
        <v>263</v>
      </c>
      <c r="B57" s="3" t="s">
        <v>19</v>
      </c>
      <c r="C57" s="35" t="s">
        <v>287</v>
      </c>
      <c r="D57" s="36" t="s">
        <v>288</v>
      </c>
      <c r="E57" s="37">
        <v>-1178291</v>
      </c>
      <c r="F57" s="37">
        <v>0</v>
      </c>
      <c r="G57" s="37">
        <v>1868795</v>
      </c>
      <c r="H57" s="37">
        <v>-3047086</v>
      </c>
    </row>
    <row r="58" spans="1:8" ht="15">
      <c r="A58" s="3" t="s">
        <v>263</v>
      </c>
      <c r="B58" s="3" t="s">
        <v>19</v>
      </c>
      <c r="C58" s="35" t="s">
        <v>87</v>
      </c>
      <c r="D58" s="36" t="s">
        <v>88</v>
      </c>
      <c r="E58" s="37">
        <v>448868</v>
      </c>
      <c r="F58" s="37">
        <v>0</v>
      </c>
      <c r="G58" s="37">
        <v>0</v>
      </c>
      <c r="H58" s="37">
        <v>448868</v>
      </c>
    </row>
    <row r="59" spans="1:8" ht="15">
      <c r="A59" s="3" t="s">
        <v>263</v>
      </c>
      <c r="B59" s="3" t="s">
        <v>19</v>
      </c>
      <c r="C59" s="35" t="s">
        <v>35</v>
      </c>
      <c r="D59" s="36" t="s">
        <v>36</v>
      </c>
      <c r="E59" s="37">
        <v>-1301620</v>
      </c>
      <c r="F59" s="37">
        <v>1020949</v>
      </c>
      <c r="G59" s="37">
        <v>1367072</v>
      </c>
      <c r="H59" s="37">
        <v>-1647743</v>
      </c>
    </row>
    <row r="60" spans="1:8" ht="15">
      <c r="A60" s="3" t="s">
        <v>263</v>
      </c>
      <c r="B60" s="3" t="s">
        <v>19</v>
      </c>
      <c r="C60" s="35" t="s">
        <v>89</v>
      </c>
      <c r="D60" s="36" t="s">
        <v>90</v>
      </c>
      <c r="E60" s="37">
        <v>-243950</v>
      </c>
      <c r="F60" s="37">
        <v>0</v>
      </c>
      <c r="G60" s="37">
        <v>0</v>
      </c>
      <c r="H60" s="37">
        <v>-243950</v>
      </c>
    </row>
    <row r="61" spans="1:8" ht="15">
      <c r="A61" s="3" t="s">
        <v>263</v>
      </c>
      <c r="B61" s="3" t="s">
        <v>19</v>
      </c>
      <c r="C61" s="35" t="s">
        <v>201</v>
      </c>
      <c r="D61" s="36" t="s">
        <v>202</v>
      </c>
      <c r="E61" s="37">
        <v>1562157</v>
      </c>
      <c r="F61" s="37">
        <v>0</v>
      </c>
      <c r="G61" s="37">
        <v>0</v>
      </c>
      <c r="H61" s="37">
        <v>1562157</v>
      </c>
    </row>
    <row r="62" spans="1:8" ht="15">
      <c r="A62" s="3" t="s">
        <v>263</v>
      </c>
      <c r="B62" s="3" t="s">
        <v>19</v>
      </c>
      <c r="C62" s="35" t="s">
        <v>219</v>
      </c>
      <c r="D62" s="36" t="s">
        <v>220</v>
      </c>
      <c r="E62" s="37">
        <v>-117810</v>
      </c>
      <c r="F62" s="37">
        <v>0</v>
      </c>
      <c r="G62" s="37">
        <v>0</v>
      </c>
      <c r="H62" s="37">
        <v>-117810</v>
      </c>
    </row>
    <row r="63" spans="1:8" ht="15">
      <c r="A63" s="3" t="s">
        <v>263</v>
      </c>
      <c r="B63" s="3" t="s">
        <v>19</v>
      </c>
      <c r="C63" s="35" t="s">
        <v>91</v>
      </c>
      <c r="D63" s="36" t="s">
        <v>92</v>
      </c>
      <c r="E63" s="37">
        <v>-7668</v>
      </c>
      <c r="F63" s="37">
        <v>0</v>
      </c>
      <c r="G63" s="37">
        <v>0</v>
      </c>
      <c r="H63" s="37">
        <v>-7668</v>
      </c>
    </row>
    <row r="64" spans="1:8" ht="15">
      <c r="A64" s="3" t="s">
        <v>263</v>
      </c>
      <c r="B64" s="3" t="s">
        <v>19</v>
      </c>
      <c r="C64" s="35" t="s">
        <v>221</v>
      </c>
      <c r="D64" s="36" t="s">
        <v>222</v>
      </c>
      <c r="E64" s="37">
        <v>1</v>
      </c>
      <c r="F64" s="37">
        <v>0</v>
      </c>
      <c r="G64" s="37">
        <v>364454</v>
      </c>
      <c r="H64" s="37">
        <v>-364453</v>
      </c>
    </row>
    <row r="65" spans="1:8" ht="15">
      <c r="A65" s="3" t="s">
        <v>263</v>
      </c>
      <c r="B65" s="3" t="s">
        <v>19</v>
      </c>
      <c r="C65" s="35" t="s">
        <v>225</v>
      </c>
      <c r="D65" s="36" t="s">
        <v>226</v>
      </c>
      <c r="E65" s="37">
        <v>-52640</v>
      </c>
      <c r="F65" s="37">
        <v>0</v>
      </c>
      <c r="G65" s="37">
        <v>0</v>
      </c>
      <c r="H65" s="37">
        <v>-52640</v>
      </c>
    </row>
    <row r="66" spans="1:8" ht="15">
      <c r="A66" s="3" t="s">
        <v>263</v>
      </c>
      <c r="B66" s="3" t="s">
        <v>19</v>
      </c>
      <c r="C66" s="35" t="s">
        <v>257</v>
      </c>
      <c r="D66" s="36" t="s">
        <v>258</v>
      </c>
      <c r="E66" s="37">
        <v>-6518400</v>
      </c>
      <c r="F66" s="37">
        <v>0</v>
      </c>
      <c r="G66" s="37">
        <v>4164820</v>
      </c>
      <c r="H66" s="37">
        <v>-10683220</v>
      </c>
    </row>
    <row r="67" spans="1:8" ht="15">
      <c r="A67" s="3" t="s">
        <v>263</v>
      </c>
      <c r="B67" s="3" t="s">
        <v>19</v>
      </c>
      <c r="C67" s="35" t="s">
        <v>93</v>
      </c>
      <c r="D67" s="36" t="s">
        <v>94</v>
      </c>
      <c r="E67" s="37">
        <v>13351278</v>
      </c>
      <c r="F67" s="37">
        <v>0</v>
      </c>
      <c r="G67" s="37">
        <v>0</v>
      </c>
      <c r="H67" s="37">
        <v>13351278</v>
      </c>
    </row>
    <row r="68" spans="1:8" ht="15">
      <c r="A68" s="3" t="s">
        <v>263</v>
      </c>
      <c r="B68" s="3" t="s">
        <v>19</v>
      </c>
      <c r="C68" s="35" t="s">
        <v>51</v>
      </c>
      <c r="D68" s="36" t="s">
        <v>52</v>
      </c>
      <c r="E68" s="37">
        <v>-3302753</v>
      </c>
      <c r="F68" s="37">
        <v>0</v>
      </c>
      <c r="G68" s="37">
        <v>0</v>
      </c>
      <c r="H68" s="37">
        <v>-3302753</v>
      </c>
    </row>
    <row r="69" spans="1:8" ht="15">
      <c r="A69" s="3" t="s">
        <v>263</v>
      </c>
      <c r="B69" s="3" t="s">
        <v>19</v>
      </c>
      <c r="C69" s="35" t="s">
        <v>223</v>
      </c>
      <c r="D69" s="36" t="s">
        <v>224</v>
      </c>
      <c r="E69" s="37">
        <v>-800</v>
      </c>
      <c r="F69" s="37">
        <v>0</v>
      </c>
      <c r="G69" s="37">
        <v>832108</v>
      </c>
      <c r="H69" s="37">
        <v>-832908</v>
      </c>
    </row>
    <row r="70" spans="1:8" ht="15">
      <c r="A70" s="3" t="s">
        <v>263</v>
      </c>
      <c r="B70" s="3" t="s">
        <v>19</v>
      </c>
      <c r="C70" s="35" t="s">
        <v>237</v>
      </c>
      <c r="D70" s="36" t="s">
        <v>238</v>
      </c>
      <c r="E70" s="37">
        <v>-2677500</v>
      </c>
      <c r="F70" s="37">
        <v>0</v>
      </c>
      <c r="G70" s="37">
        <v>0</v>
      </c>
      <c r="H70" s="37">
        <v>-2677500</v>
      </c>
    </row>
    <row r="71" spans="1:8" ht="15">
      <c r="A71" s="3" t="s">
        <v>263</v>
      </c>
      <c r="B71" s="3" t="s">
        <v>19</v>
      </c>
      <c r="C71" s="35" t="s">
        <v>95</v>
      </c>
      <c r="D71" s="36" t="s">
        <v>96</v>
      </c>
      <c r="E71" s="37">
        <v>-1904530</v>
      </c>
      <c r="F71" s="37">
        <v>0</v>
      </c>
      <c r="G71" s="37">
        <v>0</v>
      </c>
      <c r="H71" s="37">
        <v>-1904530</v>
      </c>
    </row>
    <row r="72" spans="1:8" ht="15">
      <c r="A72" s="3" t="s">
        <v>263</v>
      </c>
      <c r="B72" s="3" t="s">
        <v>19</v>
      </c>
      <c r="C72" s="35" t="s">
        <v>289</v>
      </c>
      <c r="D72" s="36" t="s">
        <v>290</v>
      </c>
      <c r="E72" s="37">
        <v>0</v>
      </c>
      <c r="F72" s="37">
        <v>0</v>
      </c>
      <c r="G72" s="37">
        <v>980560</v>
      </c>
      <c r="H72" s="37">
        <v>-980560</v>
      </c>
    </row>
    <row r="73" spans="1:8" ht="15">
      <c r="A73" s="3" t="s">
        <v>263</v>
      </c>
      <c r="B73" s="3" t="s">
        <v>19</v>
      </c>
      <c r="C73" s="35" t="s">
        <v>97</v>
      </c>
      <c r="D73" s="36" t="s">
        <v>98</v>
      </c>
      <c r="E73" s="37">
        <v>-3011418</v>
      </c>
      <c r="F73" s="37">
        <v>0</v>
      </c>
      <c r="G73" s="37">
        <v>0</v>
      </c>
      <c r="H73" s="37">
        <v>-3011418</v>
      </c>
    </row>
    <row r="74" spans="1:8" ht="15">
      <c r="A74" s="3" t="s">
        <v>263</v>
      </c>
      <c r="B74" s="3" t="s">
        <v>19</v>
      </c>
      <c r="C74" s="35" t="s">
        <v>291</v>
      </c>
      <c r="D74" s="36" t="s">
        <v>292</v>
      </c>
      <c r="E74" s="37">
        <v>0</v>
      </c>
      <c r="F74" s="37">
        <v>0</v>
      </c>
      <c r="G74" s="37">
        <v>7596998</v>
      </c>
      <c r="H74" s="37">
        <v>-7596998</v>
      </c>
    </row>
    <row r="75" spans="1:8" ht="15">
      <c r="A75" s="3" t="s">
        <v>263</v>
      </c>
      <c r="B75" s="3" t="s">
        <v>19</v>
      </c>
      <c r="C75" s="35" t="s">
        <v>293</v>
      </c>
      <c r="D75" s="36" t="s">
        <v>294</v>
      </c>
      <c r="E75" s="37">
        <v>0</v>
      </c>
      <c r="F75" s="37">
        <v>0</v>
      </c>
      <c r="G75" s="37">
        <v>20925928</v>
      </c>
      <c r="H75" s="37">
        <v>-20925928</v>
      </c>
    </row>
    <row r="76" spans="1:8" ht="15">
      <c r="A76" s="3" t="s">
        <v>263</v>
      </c>
      <c r="B76" s="3" t="s">
        <v>19</v>
      </c>
      <c r="C76" s="35" t="s">
        <v>195</v>
      </c>
      <c r="D76" s="36" t="s">
        <v>196</v>
      </c>
      <c r="E76" s="37">
        <v>-899640</v>
      </c>
      <c r="F76" s="37">
        <v>0</v>
      </c>
      <c r="G76" s="37">
        <v>1498210</v>
      </c>
      <c r="H76" s="37">
        <v>-2397850</v>
      </c>
    </row>
    <row r="77" spans="1:8" ht="15">
      <c r="A77" s="3" t="s">
        <v>263</v>
      </c>
      <c r="B77" s="3" t="s">
        <v>19</v>
      </c>
      <c r="C77" s="35" t="s">
        <v>295</v>
      </c>
      <c r="D77" s="36" t="s">
        <v>296</v>
      </c>
      <c r="E77" s="37">
        <v>0</v>
      </c>
      <c r="F77" s="37">
        <v>0</v>
      </c>
      <c r="G77" s="37">
        <v>667947</v>
      </c>
      <c r="H77" s="37">
        <v>-667947</v>
      </c>
    </row>
    <row r="78" spans="1:8" ht="15">
      <c r="A78" s="3" t="s">
        <v>263</v>
      </c>
      <c r="B78" s="3" t="s">
        <v>19</v>
      </c>
      <c r="C78" s="35" t="s">
        <v>203</v>
      </c>
      <c r="D78" s="36" t="s">
        <v>204</v>
      </c>
      <c r="E78" s="37">
        <v>-9520</v>
      </c>
      <c r="F78" s="37">
        <v>0</v>
      </c>
      <c r="G78" s="37">
        <v>0</v>
      </c>
      <c r="H78" s="37">
        <v>-9520</v>
      </c>
    </row>
    <row r="79" spans="1:8" ht="15">
      <c r="A79" s="3" t="s">
        <v>263</v>
      </c>
      <c r="B79" s="3" t="s">
        <v>19</v>
      </c>
      <c r="C79" s="35" t="s">
        <v>99</v>
      </c>
      <c r="D79" s="36" t="s">
        <v>100</v>
      </c>
      <c r="E79" s="37">
        <v>-63070</v>
      </c>
      <c r="F79" s="37">
        <v>0</v>
      </c>
      <c r="G79" s="37">
        <v>0</v>
      </c>
      <c r="H79" s="37">
        <v>-63070</v>
      </c>
    </row>
    <row r="80" spans="1:8" ht="15">
      <c r="A80" s="3" t="s">
        <v>263</v>
      </c>
      <c r="B80" s="3" t="s">
        <v>19</v>
      </c>
      <c r="C80" s="35" t="s">
        <v>297</v>
      </c>
      <c r="D80" s="36" t="s">
        <v>298</v>
      </c>
      <c r="E80" s="37">
        <v>0</v>
      </c>
      <c r="F80" s="37">
        <v>0</v>
      </c>
      <c r="G80" s="37">
        <v>4222190</v>
      </c>
      <c r="H80" s="37">
        <v>-4222190</v>
      </c>
    </row>
    <row r="81" spans="1:8" ht="15">
      <c r="A81" s="3" t="s">
        <v>263</v>
      </c>
      <c r="B81" s="3" t="s">
        <v>19</v>
      </c>
      <c r="C81" s="35" t="s">
        <v>101</v>
      </c>
      <c r="D81" s="36" t="s">
        <v>102</v>
      </c>
      <c r="E81" s="37">
        <v>-5812862</v>
      </c>
      <c r="F81" s="37">
        <v>0</v>
      </c>
      <c r="G81" s="37">
        <v>0</v>
      </c>
      <c r="H81" s="37">
        <v>-5812862</v>
      </c>
    </row>
    <row r="82" spans="1:8" ht="15">
      <c r="A82" s="3" t="s">
        <v>263</v>
      </c>
      <c r="B82" s="3" t="s">
        <v>19</v>
      </c>
      <c r="C82" s="35" t="s">
        <v>103</v>
      </c>
      <c r="D82" s="36" t="s">
        <v>104</v>
      </c>
      <c r="E82" s="37">
        <v>553350</v>
      </c>
      <c r="F82" s="37">
        <v>0</v>
      </c>
      <c r="G82" s="37">
        <v>0</v>
      </c>
      <c r="H82" s="37">
        <v>553350</v>
      </c>
    </row>
    <row r="83" spans="1:8" ht="15">
      <c r="A83" s="3" t="s">
        <v>263</v>
      </c>
      <c r="B83" s="3" t="s">
        <v>19</v>
      </c>
      <c r="C83" s="35" t="s">
        <v>105</v>
      </c>
      <c r="D83" s="36" t="s">
        <v>106</v>
      </c>
      <c r="E83" s="37">
        <v>2794185</v>
      </c>
      <c r="F83" s="37">
        <v>2805988</v>
      </c>
      <c r="G83" s="37">
        <v>1494598</v>
      </c>
      <c r="H83" s="37">
        <v>4105575</v>
      </c>
    </row>
    <row r="84" spans="1:8" ht="15">
      <c r="A84" s="3" t="s">
        <v>263</v>
      </c>
      <c r="B84" s="3" t="s">
        <v>19</v>
      </c>
      <c r="C84" s="35" t="s">
        <v>239</v>
      </c>
      <c r="D84" s="36" t="s">
        <v>240</v>
      </c>
      <c r="E84" s="37">
        <v>-720000</v>
      </c>
      <c r="F84" s="37">
        <v>720000</v>
      </c>
      <c r="G84" s="37">
        <v>720000</v>
      </c>
      <c r="H84" s="37">
        <v>-720000</v>
      </c>
    </row>
    <row r="85" spans="1:8" ht="15">
      <c r="A85" s="3" t="s">
        <v>263</v>
      </c>
      <c r="B85" s="3" t="s">
        <v>19</v>
      </c>
      <c r="C85" s="35" t="s">
        <v>107</v>
      </c>
      <c r="D85" s="36" t="s">
        <v>108</v>
      </c>
      <c r="E85" s="37">
        <v>64855</v>
      </c>
      <c r="F85" s="37">
        <v>0</v>
      </c>
      <c r="G85" s="37">
        <v>204668</v>
      </c>
      <c r="H85" s="37">
        <v>-139813</v>
      </c>
    </row>
    <row r="86" spans="1:8" ht="15">
      <c r="A86" s="3" t="s">
        <v>263</v>
      </c>
      <c r="B86" s="3" t="s">
        <v>19</v>
      </c>
      <c r="C86" s="35" t="s">
        <v>109</v>
      </c>
      <c r="D86" s="36" t="s">
        <v>110</v>
      </c>
      <c r="E86" s="37">
        <v>-25157930</v>
      </c>
      <c r="F86" s="37">
        <v>26429187</v>
      </c>
      <c r="G86" s="37">
        <v>0</v>
      </c>
      <c r="H86" s="37">
        <v>1271257</v>
      </c>
    </row>
    <row r="87" spans="1:8" ht="15">
      <c r="A87" s="3" t="s">
        <v>263</v>
      </c>
      <c r="B87" s="3" t="s">
        <v>19</v>
      </c>
      <c r="C87" s="35" t="s">
        <v>111</v>
      </c>
      <c r="D87" s="36" t="s">
        <v>112</v>
      </c>
      <c r="E87" s="37">
        <v>2023000</v>
      </c>
      <c r="F87" s="37">
        <v>0</v>
      </c>
      <c r="G87" s="37">
        <v>0</v>
      </c>
      <c r="H87" s="37">
        <v>2023000</v>
      </c>
    </row>
    <row r="88" spans="1:8" ht="15">
      <c r="A88" s="3" t="s">
        <v>263</v>
      </c>
      <c r="B88" s="3" t="s">
        <v>19</v>
      </c>
      <c r="C88" s="35" t="s">
        <v>259</v>
      </c>
      <c r="D88" s="36" t="s">
        <v>260</v>
      </c>
      <c r="E88" s="37">
        <v>-10186715</v>
      </c>
      <c r="F88" s="37">
        <v>10186715</v>
      </c>
      <c r="G88" s="37">
        <v>5423779</v>
      </c>
      <c r="H88" s="37">
        <v>-5423779</v>
      </c>
    </row>
    <row r="89" spans="1:8" ht="15">
      <c r="A89" s="3" t="s">
        <v>263</v>
      </c>
      <c r="B89" s="3" t="s">
        <v>19</v>
      </c>
      <c r="C89" s="35" t="s">
        <v>113</v>
      </c>
      <c r="D89" s="36" t="s">
        <v>114</v>
      </c>
      <c r="E89" s="37">
        <v>148750</v>
      </c>
      <c r="F89" s="37">
        <v>0</v>
      </c>
      <c r="G89" s="37">
        <v>0</v>
      </c>
      <c r="H89" s="37">
        <v>148750</v>
      </c>
    </row>
    <row r="90" spans="1:8" ht="15">
      <c r="A90" s="3" t="s">
        <v>263</v>
      </c>
      <c r="B90" s="3" t="s">
        <v>19</v>
      </c>
      <c r="C90" s="35" t="s">
        <v>115</v>
      </c>
      <c r="D90" s="36" t="s">
        <v>116</v>
      </c>
      <c r="E90" s="37">
        <v>191590</v>
      </c>
      <c r="F90" s="37">
        <v>0</v>
      </c>
      <c r="G90" s="37">
        <v>1099560</v>
      </c>
      <c r="H90" s="37">
        <v>-907970</v>
      </c>
    </row>
    <row r="91" spans="1:8" ht="15">
      <c r="A91" s="3" t="s">
        <v>263</v>
      </c>
      <c r="B91" s="3" t="s">
        <v>19</v>
      </c>
      <c r="C91" s="35" t="s">
        <v>117</v>
      </c>
      <c r="D91" s="36" t="s">
        <v>118</v>
      </c>
      <c r="E91" s="37">
        <v>-9282</v>
      </c>
      <c r="F91" s="37">
        <v>0</v>
      </c>
      <c r="G91" s="37">
        <v>0</v>
      </c>
      <c r="H91" s="37">
        <v>-9282</v>
      </c>
    </row>
    <row r="92" spans="1:8" ht="15">
      <c r="A92" s="3" t="s">
        <v>263</v>
      </c>
      <c r="B92" s="3" t="s">
        <v>19</v>
      </c>
      <c r="C92" s="35" t="s">
        <v>299</v>
      </c>
      <c r="D92" s="36" t="s">
        <v>300</v>
      </c>
      <c r="E92" s="37">
        <v>-307020</v>
      </c>
      <c r="F92" s="37">
        <v>0</v>
      </c>
      <c r="G92" s="37">
        <v>0</v>
      </c>
      <c r="H92" s="37">
        <v>-307020</v>
      </c>
    </row>
    <row r="93" spans="1:8" ht="15">
      <c r="A93" s="3" t="s">
        <v>263</v>
      </c>
      <c r="B93" s="3" t="s">
        <v>19</v>
      </c>
      <c r="C93" s="35" t="s">
        <v>119</v>
      </c>
      <c r="D93" s="36" t="s">
        <v>120</v>
      </c>
      <c r="E93" s="37">
        <v>-143966</v>
      </c>
      <c r="F93" s="37">
        <v>0</v>
      </c>
      <c r="G93" s="37">
        <v>0</v>
      </c>
      <c r="H93" s="37">
        <v>-143966</v>
      </c>
    </row>
    <row r="94" spans="1:8" ht="15">
      <c r="A94" s="3" t="s">
        <v>263</v>
      </c>
      <c r="B94" s="3" t="s">
        <v>19</v>
      </c>
      <c r="C94" s="35" t="s">
        <v>301</v>
      </c>
      <c r="D94" s="36" t="s">
        <v>302</v>
      </c>
      <c r="E94" s="37">
        <v>0</v>
      </c>
      <c r="F94" s="37">
        <v>26848</v>
      </c>
      <c r="G94" s="37">
        <v>0</v>
      </c>
      <c r="H94" s="37">
        <v>26848</v>
      </c>
    </row>
    <row r="95" spans="1:8" ht="15">
      <c r="A95" s="3" t="s">
        <v>263</v>
      </c>
      <c r="B95" s="3" t="s">
        <v>19</v>
      </c>
      <c r="C95" s="35" t="s">
        <v>121</v>
      </c>
      <c r="D95" s="36" t="s">
        <v>122</v>
      </c>
      <c r="E95" s="37">
        <v>154403</v>
      </c>
      <c r="F95" s="37">
        <v>0</v>
      </c>
      <c r="G95" s="37">
        <v>216164</v>
      </c>
      <c r="H95" s="37">
        <v>-61761</v>
      </c>
    </row>
    <row r="96" spans="1:8" ht="15">
      <c r="A96" s="3" t="s">
        <v>263</v>
      </c>
      <c r="B96" s="3" t="s">
        <v>19</v>
      </c>
      <c r="C96" s="35" t="s">
        <v>123</v>
      </c>
      <c r="D96" s="36" t="s">
        <v>124</v>
      </c>
      <c r="E96" s="37">
        <v>-53050289</v>
      </c>
      <c r="F96" s="37">
        <v>5000000</v>
      </c>
      <c r="G96" s="37">
        <v>10176807</v>
      </c>
      <c r="H96" s="37">
        <v>-58227096</v>
      </c>
    </row>
    <row r="97" spans="1:8" ht="15">
      <c r="A97" s="3" t="s">
        <v>263</v>
      </c>
      <c r="B97" s="3" t="s">
        <v>19</v>
      </c>
      <c r="C97" s="35" t="s">
        <v>205</v>
      </c>
      <c r="D97" s="36" t="s">
        <v>206</v>
      </c>
      <c r="E97" s="37">
        <v>-325328</v>
      </c>
      <c r="F97" s="37">
        <v>0</v>
      </c>
      <c r="G97" s="37">
        <v>0</v>
      </c>
      <c r="H97" s="37">
        <v>-325328</v>
      </c>
    </row>
    <row r="98" spans="1:8" ht="15">
      <c r="A98" s="3" t="s">
        <v>263</v>
      </c>
      <c r="B98" s="3" t="s">
        <v>19</v>
      </c>
      <c r="C98" s="35" t="s">
        <v>37</v>
      </c>
      <c r="D98" s="36" t="s">
        <v>38</v>
      </c>
      <c r="E98" s="37">
        <v>-10232952</v>
      </c>
      <c r="F98" s="37">
        <v>0</v>
      </c>
      <c r="G98" s="37">
        <v>0</v>
      </c>
      <c r="H98" s="37">
        <v>-10232952</v>
      </c>
    </row>
    <row r="99" spans="1:8" ht="15">
      <c r="A99" s="3" t="s">
        <v>263</v>
      </c>
      <c r="B99" s="3" t="s">
        <v>19</v>
      </c>
      <c r="C99" s="35" t="s">
        <v>241</v>
      </c>
      <c r="D99" s="36" t="s">
        <v>242</v>
      </c>
      <c r="E99" s="37">
        <v>-14816</v>
      </c>
      <c r="F99" s="37">
        <v>0</v>
      </c>
      <c r="G99" s="37">
        <v>0</v>
      </c>
      <c r="H99" s="37">
        <v>-14816</v>
      </c>
    </row>
    <row r="100" spans="1:8" ht="15">
      <c r="A100" s="3" t="s">
        <v>263</v>
      </c>
      <c r="B100" s="3" t="s">
        <v>19</v>
      </c>
      <c r="C100" s="35" t="s">
        <v>125</v>
      </c>
      <c r="D100" s="36" t="s">
        <v>126</v>
      </c>
      <c r="E100" s="37">
        <v>-2652892</v>
      </c>
      <c r="F100" s="37">
        <v>0</v>
      </c>
      <c r="G100" s="37">
        <v>0</v>
      </c>
      <c r="H100" s="37">
        <v>-2652892</v>
      </c>
    </row>
    <row r="101" spans="1:8" ht="15">
      <c r="A101" s="3" t="s">
        <v>263</v>
      </c>
      <c r="B101" s="3" t="s">
        <v>19</v>
      </c>
      <c r="C101" s="35" t="s">
        <v>127</v>
      </c>
      <c r="D101" s="36" t="s">
        <v>128</v>
      </c>
      <c r="E101" s="37">
        <v>-437275</v>
      </c>
      <c r="F101" s="37">
        <v>437275</v>
      </c>
      <c r="G101" s="37">
        <v>386820</v>
      </c>
      <c r="H101" s="37">
        <v>-386820</v>
      </c>
    </row>
    <row r="102" spans="1:8" ht="15">
      <c r="A102" s="3" t="s">
        <v>263</v>
      </c>
      <c r="B102" s="3" t="s">
        <v>19</v>
      </c>
      <c r="C102" s="35" t="s">
        <v>207</v>
      </c>
      <c r="D102" s="36" t="s">
        <v>208</v>
      </c>
      <c r="E102" s="37">
        <v>-8877400</v>
      </c>
      <c r="F102" s="37">
        <v>2820300</v>
      </c>
      <c r="G102" s="37">
        <v>0</v>
      </c>
      <c r="H102" s="37">
        <v>-6057100</v>
      </c>
    </row>
    <row r="103" spans="1:8" ht="15">
      <c r="A103" s="3" t="s">
        <v>263</v>
      </c>
      <c r="B103" s="3" t="s">
        <v>19</v>
      </c>
      <c r="C103" s="35" t="s">
        <v>129</v>
      </c>
      <c r="D103" s="36" t="s">
        <v>130</v>
      </c>
      <c r="E103" s="37">
        <v>-2904677</v>
      </c>
      <c r="F103" s="37">
        <v>0</v>
      </c>
      <c r="G103" s="37">
        <v>0</v>
      </c>
      <c r="H103" s="37">
        <v>-2904677</v>
      </c>
    </row>
    <row r="104" spans="1:8" ht="15">
      <c r="A104" s="3" t="s">
        <v>263</v>
      </c>
      <c r="B104" s="3" t="s">
        <v>19</v>
      </c>
      <c r="C104" s="35" t="s">
        <v>131</v>
      </c>
      <c r="D104" s="36" t="s">
        <v>132</v>
      </c>
      <c r="E104" s="37">
        <v>437325</v>
      </c>
      <c r="F104" s="37">
        <v>0</v>
      </c>
      <c r="G104" s="37">
        <v>0</v>
      </c>
      <c r="H104" s="37">
        <v>437325</v>
      </c>
    </row>
    <row r="105" spans="1:8" ht="15">
      <c r="A105" s="3" t="s">
        <v>263</v>
      </c>
      <c r="B105" s="3" t="s">
        <v>19</v>
      </c>
      <c r="C105" s="35" t="s">
        <v>243</v>
      </c>
      <c r="D105" s="36" t="s">
        <v>244</v>
      </c>
      <c r="E105" s="37">
        <v>-422212</v>
      </c>
      <c r="F105" s="37">
        <v>0</v>
      </c>
      <c r="G105" s="37">
        <v>0</v>
      </c>
      <c r="H105" s="37">
        <v>-422212</v>
      </c>
    </row>
    <row r="106" spans="1:8" ht="15">
      <c r="A106" s="3" t="s">
        <v>263</v>
      </c>
      <c r="B106" s="3" t="s">
        <v>19</v>
      </c>
      <c r="C106" s="35" t="s">
        <v>133</v>
      </c>
      <c r="D106" s="36" t="s">
        <v>134</v>
      </c>
      <c r="E106" s="37">
        <v>-312226</v>
      </c>
      <c r="F106" s="37">
        <v>0</v>
      </c>
      <c r="G106" s="37">
        <v>0</v>
      </c>
      <c r="H106" s="37">
        <v>-312226</v>
      </c>
    </row>
    <row r="107" spans="1:8" ht="15">
      <c r="A107" s="3" t="s">
        <v>263</v>
      </c>
      <c r="B107" s="3" t="s">
        <v>19</v>
      </c>
      <c r="C107" s="35" t="s">
        <v>303</v>
      </c>
      <c r="D107" s="36" t="s">
        <v>304</v>
      </c>
      <c r="E107" s="37">
        <v>0</v>
      </c>
      <c r="F107" s="37">
        <v>0</v>
      </c>
      <c r="G107" s="37">
        <v>25088968</v>
      </c>
      <c r="H107" s="37">
        <v>-25088968</v>
      </c>
    </row>
    <row r="108" spans="1:8" ht="15">
      <c r="A108" s="3" t="s">
        <v>263</v>
      </c>
      <c r="B108" s="3" t="s">
        <v>19</v>
      </c>
      <c r="C108" s="35" t="s">
        <v>135</v>
      </c>
      <c r="D108" s="36" t="s">
        <v>136</v>
      </c>
      <c r="E108" s="37">
        <v>566174</v>
      </c>
      <c r="F108" s="37">
        <v>3833880</v>
      </c>
      <c r="G108" s="37">
        <v>0</v>
      </c>
      <c r="H108" s="37">
        <v>4400054</v>
      </c>
    </row>
    <row r="109" spans="1:8" ht="15">
      <c r="A109" s="3" t="s">
        <v>263</v>
      </c>
      <c r="B109" s="3" t="s">
        <v>19</v>
      </c>
      <c r="C109" s="35" t="s">
        <v>305</v>
      </c>
      <c r="D109" s="36" t="s">
        <v>306</v>
      </c>
      <c r="E109" s="37">
        <v>0</v>
      </c>
      <c r="F109" s="37">
        <v>0</v>
      </c>
      <c r="G109" s="37">
        <v>7601125</v>
      </c>
      <c r="H109" s="37">
        <v>-7601125</v>
      </c>
    </row>
    <row r="110" spans="1:8" ht="15">
      <c r="A110" s="3" t="s">
        <v>263</v>
      </c>
      <c r="B110" s="3" t="s">
        <v>19</v>
      </c>
      <c r="C110" s="35" t="s">
        <v>137</v>
      </c>
      <c r="D110" s="36" t="s">
        <v>138</v>
      </c>
      <c r="E110" s="37">
        <v>2022357</v>
      </c>
      <c r="F110" s="37">
        <v>0</v>
      </c>
      <c r="G110" s="37">
        <v>0</v>
      </c>
      <c r="H110" s="37">
        <v>2022357</v>
      </c>
    </row>
    <row r="111" spans="1:8" ht="15">
      <c r="A111" s="3" t="s">
        <v>263</v>
      </c>
      <c r="B111" s="3" t="s">
        <v>19</v>
      </c>
      <c r="C111" s="35" t="s">
        <v>209</v>
      </c>
      <c r="D111" s="36" t="s">
        <v>210</v>
      </c>
      <c r="E111" s="37">
        <v>-351794</v>
      </c>
      <c r="F111" s="37">
        <v>0</v>
      </c>
      <c r="G111" s="37">
        <v>0</v>
      </c>
      <c r="H111" s="37">
        <v>-351794</v>
      </c>
    </row>
    <row r="112" spans="1:8" ht="15">
      <c r="A112" s="3" t="s">
        <v>263</v>
      </c>
      <c r="B112" s="3" t="s">
        <v>19</v>
      </c>
      <c r="C112" s="35" t="s">
        <v>139</v>
      </c>
      <c r="D112" s="36" t="s">
        <v>140</v>
      </c>
      <c r="E112" s="37">
        <v>-462950</v>
      </c>
      <c r="F112" s="37">
        <v>0</v>
      </c>
      <c r="G112" s="37">
        <v>3158127</v>
      </c>
      <c r="H112" s="37">
        <v>-3621077</v>
      </c>
    </row>
    <row r="113" spans="1:8" ht="15">
      <c r="A113" s="3" t="s">
        <v>263</v>
      </c>
      <c r="B113" s="3" t="s">
        <v>19</v>
      </c>
      <c r="C113" s="35" t="s">
        <v>141</v>
      </c>
      <c r="D113" s="36" t="s">
        <v>142</v>
      </c>
      <c r="E113" s="37">
        <v>-70686</v>
      </c>
      <c r="F113" s="37">
        <v>0</v>
      </c>
      <c r="G113" s="37">
        <v>0</v>
      </c>
      <c r="H113" s="37">
        <v>-70686</v>
      </c>
    </row>
    <row r="114" spans="1:8" ht="15">
      <c r="A114" s="3" t="s">
        <v>263</v>
      </c>
      <c r="B114" s="3" t="s">
        <v>19</v>
      </c>
      <c r="C114" s="35" t="s">
        <v>143</v>
      </c>
      <c r="D114" s="36" t="s">
        <v>144</v>
      </c>
      <c r="E114" s="37">
        <v>-99710</v>
      </c>
      <c r="F114" s="37">
        <v>0</v>
      </c>
      <c r="G114" s="37">
        <v>0</v>
      </c>
      <c r="H114" s="37">
        <v>-99710</v>
      </c>
    </row>
    <row r="115" spans="1:8" ht="15">
      <c r="A115" s="3" t="s">
        <v>263</v>
      </c>
      <c r="B115" s="3" t="s">
        <v>19</v>
      </c>
      <c r="C115" s="35" t="s">
        <v>307</v>
      </c>
      <c r="D115" s="36" t="s">
        <v>308</v>
      </c>
      <c r="E115" s="37">
        <v>0</v>
      </c>
      <c r="F115" s="37">
        <v>0</v>
      </c>
      <c r="G115" s="37">
        <v>1210754</v>
      </c>
      <c r="H115" s="37">
        <v>-1210754</v>
      </c>
    </row>
    <row r="116" spans="1:8" ht="15">
      <c r="A116" s="3" t="s">
        <v>263</v>
      </c>
      <c r="B116" s="3" t="s">
        <v>19</v>
      </c>
      <c r="C116" s="35" t="s">
        <v>39</v>
      </c>
      <c r="D116" s="36" t="s">
        <v>40</v>
      </c>
      <c r="E116" s="37">
        <v>712108</v>
      </c>
      <c r="F116" s="37">
        <v>0</v>
      </c>
      <c r="G116" s="37">
        <v>0</v>
      </c>
      <c r="H116" s="37">
        <v>712108</v>
      </c>
    </row>
    <row r="117" spans="1:8" ht="15">
      <c r="A117" s="3" t="s">
        <v>263</v>
      </c>
      <c r="B117" s="3" t="s">
        <v>19</v>
      </c>
      <c r="C117" s="35" t="s">
        <v>211</v>
      </c>
      <c r="D117" s="36" t="s">
        <v>212</v>
      </c>
      <c r="E117" s="37">
        <v>-4046</v>
      </c>
      <c r="F117" s="37">
        <v>0</v>
      </c>
      <c r="G117" s="37">
        <v>0</v>
      </c>
      <c r="H117" s="37">
        <v>-4046</v>
      </c>
    </row>
    <row r="118" spans="1:8" ht="15">
      <c r="A118" s="3" t="s">
        <v>263</v>
      </c>
      <c r="B118" s="3" t="s">
        <v>19</v>
      </c>
      <c r="C118" s="35" t="s">
        <v>245</v>
      </c>
      <c r="D118" s="36" t="s">
        <v>246</v>
      </c>
      <c r="E118" s="37">
        <v>-449820</v>
      </c>
      <c r="F118" s="37">
        <v>0</v>
      </c>
      <c r="G118" s="37">
        <v>0</v>
      </c>
      <c r="H118" s="37">
        <v>-449820</v>
      </c>
    </row>
    <row r="119" spans="1:8" ht="15">
      <c r="A119" s="3" t="s">
        <v>263</v>
      </c>
      <c r="B119" s="3" t="s">
        <v>19</v>
      </c>
      <c r="C119" s="35" t="s">
        <v>227</v>
      </c>
      <c r="D119" s="36" t="s">
        <v>228</v>
      </c>
      <c r="E119" s="37">
        <v>-1237848</v>
      </c>
      <c r="F119" s="37">
        <v>0</v>
      </c>
      <c r="G119" s="37">
        <v>0</v>
      </c>
      <c r="H119" s="37">
        <v>-1237848</v>
      </c>
    </row>
    <row r="120" spans="1:8" ht="15">
      <c r="A120" s="3" t="s">
        <v>263</v>
      </c>
      <c r="B120" s="3" t="s">
        <v>19</v>
      </c>
      <c r="C120" s="35" t="s">
        <v>145</v>
      </c>
      <c r="D120" s="36" t="s">
        <v>146</v>
      </c>
      <c r="E120" s="37">
        <v>-191875</v>
      </c>
      <c r="F120" s="37">
        <v>0</v>
      </c>
      <c r="G120" s="37">
        <v>666305</v>
      </c>
      <c r="H120" s="37">
        <v>-858180</v>
      </c>
    </row>
    <row r="121" spans="1:8" ht="15">
      <c r="A121" s="3" t="s">
        <v>263</v>
      </c>
      <c r="B121" s="3" t="s">
        <v>19</v>
      </c>
      <c r="C121" s="35" t="s">
        <v>147</v>
      </c>
      <c r="D121" s="36" t="s">
        <v>148</v>
      </c>
      <c r="E121" s="37">
        <v>610423</v>
      </c>
      <c r="F121" s="37">
        <v>0</v>
      </c>
      <c r="G121" s="37">
        <v>0</v>
      </c>
      <c r="H121" s="37">
        <v>610423</v>
      </c>
    </row>
    <row r="122" spans="1:8" ht="15">
      <c r="A122" s="3" t="s">
        <v>263</v>
      </c>
      <c r="B122" s="3" t="s">
        <v>19</v>
      </c>
      <c r="C122" s="35" t="s">
        <v>149</v>
      </c>
      <c r="D122" s="36" t="s">
        <v>150</v>
      </c>
      <c r="E122" s="37">
        <v>10299289</v>
      </c>
      <c r="F122" s="37">
        <v>0</v>
      </c>
      <c r="G122" s="37">
        <v>0</v>
      </c>
      <c r="H122" s="37">
        <v>10299289</v>
      </c>
    </row>
    <row r="123" spans="1:8" ht="15">
      <c r="A123" s="3" t="s">
        <v>263</v>
      </c>
      <c r="B123" s="3" t="s">
        <v>19</v>
      </c>
      <c r="C123" s="35" t="s">
        <v>151</v>
      </c>
      <c r="D123" s="36" t="s">
        <v>152</v>
      </c>
      <c r="E123" s="37">
        <v>-72768</v>
      </c>
      <c r="F123" s="37">
        <v>0</v>
      </c>
      <c r="G123" s="37">
        <v>0</v>
      </c>
      <c r="H123" s="37">
        <v>-72768</v>
      </c>
    </row>
    <row r="124" spans="1:8" ht="15">
      <c r="A124" s="3" t="s">
        <v>263</v>
      </c>
      <c r="B124" s="3" t="s">
        <v>19</v>
      </c>
      <c r="C124" s="35" t="s">
        <v>309</v>
      </c>
      <c r="D124" s="36" t="s">
        <v>310</v>
      </c>
      <c r="E124" s="37">
        <v>-750000</v>
      </c>
      <c r="F124" s="37">
        <v>0</v>
      </c>
      <c r="G124" s="37">
        <v>750000</v>
      </c>
      <c r="H124" s="37">
        <v>-1500000</v>
      </c>
    </row>
    <row r="125" spans="1:8" ht="15">
      <c r="A125" s="3" t="s">
        <v>263</v>
      </c>
      <c r="B125" s="3" t="s">
        <v>19</v>
      </c>
      <c r="C125" s="35" t="s">
        <v>153</v>
      </c>
      <c r="D125" s="36" t="s">
        <v>154</v>
      </c>
      <c r="E125" s="37">
        <v>-130901</v>
      </c>
      <c r="F125" s="37">
        <v>0</v>
      </c>
      <c r="G125" s="37">
        <v>0</v>
      </c>
      <c r="H125" s="37">
        <v>-130901</v>
      </c>
    </row>
    <row r="126" spans="1:8" ht="15">
      <c r="A126" s="3" t="s">
        <v>263</v>
      </c>
      <c r="B126" s="3" t="s">
        <v>19</v>
      </c>
      <c r="C126" s="35" t="s">
        <v>155</v>
      </c>
      <c r="D126" s="36" t="s">
        <v>156</v>
      </c>
      <c r="E126" s="37">
        <v>-2064909</v>
      </c>
      <c r="F126" s="37">
        <v>0</v>
      </c>
      <c r="G126" s="37">
        <v>0</v>
      </c>
      <c r="H126" s="37">
        <v>-2064909</v>
      </c>
    </row>
    <row r="127" spans="1:8" ht="15">
      <c r="A127" s="3" t="s">
        <v>263</v>
      </c>
      <c r="B127" s="3" t="s">
        <v>19</v>
      </c>
      <c r="C127" s="35" t="s">
        <v>157</v>
      </c>
      <c r="D127" s="36" t="s">
        <v>158</v>
      </c>
      <c r="E127" s="37">
        <v>-2734265</v>
      </c>
      <c r="F127" s="37">
        <v>0</v>
      </c>
      <c r="G127" s="37">
        <v>0</v>
      </c>
      <c r="H127" s="37">
        <v>-2734265</v>
      </c>
    </row>
    <row r="128" spans="1:8" ht="15">
      <c r="A128" s="3" t="s">
        <v>263</v>
      </c>
      <c r="B128" s="3" t="s">
        <v>19</v>
      </c>
      <c r="C128" s="35" t="s">
        <v>159</v>
      </c>
      <c r="D128" s="36" t="s">
        <v>160</v>
      </c>
      <c r="E128" s="37">
        <v>-58715</v>
      </c>
      <c r="F128" s="37">
        <v>0</v>
      </c>
      <c r="G128" s="37">
        <v>0</v>
      </c>
      <c r="H128" s="37">
        <v>-58715</v>
      </c>
    </row>
    <row r="129" spans="1:8" ht="15">
      <c r="A129" s="3" t="s">
        <v>263</v>
      </c>
      <c r="B129" s="3" t="s">
        <v>19</v>
      </c>
      <c r="C129" s="35" t="s">
        <v>161</v>
      </c>
      <c r="D129" s="36" t="s">
        <v>162</v>
      </c>
      <c r="E129" s="37">
        <v>-1072504</v>
      </c>
      <c r="F129" s="37">
        <v>0</v>
      </c>
      <c r="G129" s="37">
        <v>0</v>
      </c>
      <c r="H129" s="37">
        <v>-1072504</v>
      </c>
    </row>
    <row r="130" spans="1:8" ht="15">
      <c r="A130" s="3" t="s">
        <v>263</v>
      </c>
      <c r="B130" s="3" t="s">
        <v>19</v>
      </c>
      <c r="C130" s="35" t="s">
        <v>163</v>
      </c>
      <c r="D130" s="36" t="s">
        <v>164</v>
      </c>
      <c r="E130" s="37">
        <v>1745585</v>
      </c>
      <c r="F130" s="37">
        <v>0</v>
      </c>
      <c r="G130" s="37">
        <v>0</v>
      </c>
      <c r="H130" s="37">
        <v>1745585</v>
      </c>
    </row>
    <row r="131" spans="1:8" ht="15">
      <c r="A131" s="3" t="s">
        <v>263</v>
      </c>
      <c r="B131" s="3" t="s">
        <v>19</v>
      </c>
      <c r="C131" s="35" t="s">
        <v>165</v>
      </c>
      <c r="D131" s="36" t="s">
        <v>166</v>
      </c>
      <c r="E131" s="37">
        <v>1287289</v>
      </c>
      <c r="F131" s="37">
        <v>0</v>
      </c>
      <c r="G131" s="37">
        <v>0</v>
      </c>
      <c r="H131" s="37">
        <v>1287289</v>
      </c>
    </row>
    <row r="132" spans="1:8" ht="15">
      <c r="A132" s="3" t="s">
        <v>263</v>
      </c>
      <c r="B132" s="3" t="s">
        <v>19</v>
      </c>
      <c r="C132" s="35" t="s">
        <v>167</v>
      </c>
      <c r="D132" s="36" t="s">
        <v>168</v>
      </c>
      <c r="E132" s="37">
        <v>2612575</v>
      </c>
      <c r="F132" s="37">
        <v>0</v>
      </c>
      <c r="G132" s="37">
        <v>1217073</v>
      </c>
      <c r="H132" s="37">
        <v>1395502</v>
      </c>
    </row>
    <row r="133" spans="1:8" ht="15">
      <c r="A133" s="3" t="s">
        <v>263</v>
      </c>
      <c r="B133" s="3" t="s">
        <v>19</v>
      </c>
      <c r="C133" s="35" t="s">
        <v>169</v>
      </c>
      <c r="D133" s="36" t="s">
        <v>170</v>
      </c>
      <c r="E133" s="37">
        <v>-2410155</v>
      </c>
      <c r="F133" s="37">
        <v>0</v>
      </c>
      <c r="G133" s="37">
        <v>0</v>
      </c>
      <c r="H133" s="37">
        <v>-2410155</v>
      </c>
    </row>
    <row r="134" spans="1:8" ht="15">
      <c r="A134" s="3" t="s">
        <v>263</v>
      </c>
      <c r="B134" s="3" t="s">
        <v>19</v>
      </c>
      <c r="C134" s="35" t="s">
        <v>53</v>
      </c>
      <c r="D134" s="36" t="s">
        <v>54</v>
      </c>
      <c r="E134" s="37">
        <v>-1800000</v>
      </c>
      <c r="F134" s="37">
        <v>0</v>
      </c>
      <c r="G134" s="37">
        <v>2100000</v>
      </c>
      <c r="H134" s="37">
        <v>-3900000</v>
      </c>
    </row>
    <row r="135" spans="1:8" ht="15">
      <c r="A135" s="3" t="s">
        <v>263</v>
      </c>
      <c r="B135" s="3" t="s">
        <v>19</v>
      </c>
      <c r="C135" s="35" t="s">
        <v>171</v>
      </c>
      <c r="D135" s="36" t="s">
        <v>172</v>
      </c>
      <c r="E135" s="37">
        <v>1610204</v>
      </c>
      <c r="F135" s="37">
        <v>0</v>
      </c>
      <c r="G135" s="37">
        <v>0</v>
      </c>
      <c r="H135" s="37">
        <v>1610204</v>
      </c>
    </row>
    <row r="136" spans="1:8" ht="15">
      <c r="A136" s="3" t="s">
        <v>263</v>
      </c>
      <c r="B136" s="3" t="s">
        <v>19</v>
      </c>
      <c r="C136" s="35" t="s">
        <v>173</v>
      </c>
      <c r="D136" s="36" t="s">
        <v>174</v>
      </c>
      <c r="E136" s="37">
        <v>1495358</v>
      </c>
      <c r="F136" s="37">
        <v>0</v>
      </c>
      <c r="G136" s="37">
        <v>0</v>
      </c>
      <c r="H136" s="37">
        <v>1495358</v>
      </c>
    </row>
    <row r="137" spans="1:8" ht="15">
      <c r="A137" s="3" t="s">
        <v>263</v>
      </c>
      <c r="B137" s="3" t="s">
        <v>19</v>
      </c>
      <c r="C137" s="35" t="s">
        <v>213</v>
      </c>
      <c r="D137" s="36" t="s">
        <v>214</v>
      </c>
      <c r="E137" s="37">
        <v>-2872184</v>
      </c>
      <c r="F137" s="37">
        <v>0</v>
      </c>
      <c r="G137" s="37">
        <v>0</v>
      </c>
      <c r="H137" s="37">
        <v>-2872184</v>
      </c>
    </row>
    <row r="138" spans="1:8" ht="15">
      <c r="A138" s="3" t="s">
        <v>263</v>
      </c>
      <c r="B138" s="3" t="s">
        <v>19</v>
      </c>
      <c r="C138" s="35" t="s">
        <v>269</v>
      </c>
      <c r="D138" s="36" t="s">
        <v>270</v>
      </c>
      <c r="E138" s="37">
        <v>-9519105</v>
      </c>
      <c r="F138" s="37">
        <v>0</v>
      </c>
      <c r="G138" s="37">
        <v>0</v>
      </c>
      <c r="H138" s="37">
        <v>-9519105</v>
      </c>
    </row>
    <row r="139" spans="1:8" ht="15">
      <c r="A139" s="3" t="s">
        <v>263</v>
      </c>
      <c r="B139" s="3" t="s">
        <v>19</v>
      </c>
      <c r="C139" s="35" t="s">
        <v>175</v>
      </c>
      <c r="D139" s="36" t="s">
        <v>176</v>
      </c>
      <c r="E139" s="37">
        <v>-172007</v>
      </c>
      <c r="F139" s="37">
        <v>0</v>
      </c>
      <c r="G139" s="37">
        <v>0</v>
      </c>
      <c r="H139" s="37">
        <v>-172007</v>
      </c>
    </row>
    <row r="140" spans="1:8" ht="15">
      <c r="A140" s="3" t="s">
        <v>263</v>
      </c>
      <c r="B140" s="3" t="s">
        <v>19</v>
      </c>
      <c r="C140" s="35" t="s">
        <v>177</v>
      </c>
      <c r="D140" s="36" t="s">
        <v>178</v>
      </c>
      <c r="E140" s="37">
        <v>-98770</v>
      </c>
      <c r="F140" s="37">
        <v>0</v>
      </c>
      <c r="G140" s="37">
        <v>0</v>
      </c>
      <c r="H140" s="37">
        <v>-98770</v>
      </c>
    </row>
    <row r="141" spans="1:8" ht="15">
      <c r="A141" s="3" t="s">
        <v>263</v>
      </c>
      <c r="B141" s="3" t="s">
        <v>19</v>
      </c>
      <c r="C141" s="35" t="s">
        <v>179</v>
      </c>
      <c r="D141" s="36" t="s">
        <v>180</v>
      </c>
      <c r="E141" s="37">
        <v>336000</v>
      </c>
      <c r="F141" s="37">
        <v>0</v>
      </c>
      <c r="G141" s="37">
        <v>0</v>
      </c>
      <c r="H141" s="37">
        <v>336000</v>
      </c>
    </row>
    <row r="142" spans="1:8" ht="15">
      <c r="A142" s="3" t="s">
        <v>263</v>
      </c>
      <c r="B142" s="3" t="s">
        <v>19</v>
      </c>
      <c r="C142" s="35" t="s">
        <v>41</v>
      </c>
      <c r="D142" s="36" t="s">
        <v>42</v>
      </c>
      <c r="E142" s="37">
        <v>-40959818</v>
      </c>
      <c r="F142" s="37">
        <v>0</v>
      </c>
      <c r="G142" s="37">
        <v>0</v>
      </c>
      <c r="H142" s="37">
        <v>-40959818</v>
      </c>
    </row>
    <row r="143" spans="1:8" ht="15">
      <c r="A143" s="3" t="s">
        <v>263</v>
      </c>
      <c r="B143" s="3" t="s">
        <v>19</v>
      </c>
      <c r="C143" s="35" t="s">
        <v>181</v>
      </c>
      <c r="D143" s="36" t="s">
        <v>182</v>
      </c>
      <c r="E143" s="37">
        <v>1753220</v>
      </c>
      <c r="F143" s="37">
        <v>0</v>
      </c>
      <c r="G143" s="37">
        <v>0</v>
      </c>
      <c r="H143" s="37">
        <v>1753220</v>
      </c>
    </row>
    <row r="144" spans="1:8" ht="15">
      <c r="A144" s="3" t="s">
        <v>263</v>
      </c>
      <c r="B144" s="3" t="s">
        <v>19</v>
      </c>
      <c r="C144" s="35" t="s">
        <v>229</v>
      </c>
      <c r="D144" s="36" t="s">
        <v>230</v>
      </c>
      <c r="E144" s="37">
        <v>-623322</v>
      </c>
      <c r="F144" s="37">
        <v>0</v>
      </c>
      <c r="G144" s="37">
        <v>0</v>
      </c>
      <c r="H144" s="37">
        <v>-623322</v>
      </c>
    </row>
    <row r="145" spans="1:8" ht="15">
      <c r="A145" s="3" t="s">
        <v>263</v>
      </c>
      <c r="B145" s="3" t="s">
        <v>19</v>
      </c>
      <c r="C145" s="35" t="s">
        <v>253</v>
      </c>
      <c r="D145" s="36" t="s">
        <v>254</v>
      </c>
      <c r="E145" s="37">
        <v>-25478862</v>
      </c>
      <c r="F145" s="37">
        <v>0</v>
      </c>
      <c r="G145" s="37">
        <v>0</v>
      </c>
      <c r="H145" s="37">
        <v>-25478862</v>
      </c>
    </row>
    <row r="146" spans="1:8" ht="15">
      <c r="A146" s="3" t="s">
        <v>263</v>
      </c>
      <c r="B146" s="3" t="s">
        <v>19</v>
      </c>
      <c r="C146" s="35" t="s">
        <v>183</v>
      </c>
      <c r="D146" s="36" t="s">
        <v>184</v>
      </c>
      <c r="E146" s="37">
        <v>1431666</v>
      </c>
      <c r="F146" s="37">
        <v>0</v>
      </c>
      <c r="G146" s="37">
        <v>0</v>
      </c>
      <c r="H146" s="37">
        <v>1431666</v>
      </c>
    </row>
    <row r="147" spans="1:8" ht="15">
      <c r="A147" s="3" t="s">
        <v>263</v>
      </c>
      <c r="B147" s="3" t="s">
        <v>19</v>
      </c>
      <c r="C147" s="35" t="s">
        <v>311</v>
      </c>
      <c r="D147" s="36" t="s">
        <v>312</v>
      </c>
      <c r="E147" s="37">
        <v>0</v>
      </c>
      <c r="F147" s="37">
        <v>0</v>
      </c>
      <c r="G147" s="37">
        <v>1671548</v>
      </c>
      <c r="H147" s="37">
        <v>-1671548</v>
      </c>
    </row>
    <row r="148" spans="1:8" ht="15">
      <c r="A148" s="3" t="s">
        <v>263</v>
      </c>
      <c r="B148" s="3" t="s">
        <v>19</v>
      </c>
      <c r="C148" s="35" t="s">
        <v>185</v>
      </c>
      <c r="D148" s="36" t="s">
        <v>186</v>
      </c>
      <c r="E148" s="37">
        <v>-1214806</v>
      </c>
      <c r="F148" s="37">
        <v>0</v>
      </c>
      <c r="G148" s="37">
        <v>0</v>
      </c>
      <c r="H148" s="37">
        <v>-1214806</v>
      </c>
    </row>
    <row r="149" spans="1:8" ht="15">
      <c r="A149" s="3" t="s">
        <v>263</v>
      </c>
      <c r="B149" s="3" t="s">
        <v>19</v>
      </c>
      <c r="C149" s="35" t="s">
        <v>187</v>
      </c>
      <c r="D149" s="36" t="s">
        <v>188</v>
      </c>
      <c r="E149" s="37">
        <v>1215800</v>
      </c>
      <c r="F149" s="37">
        <v>0</v>
      </c>
      <c r="G149" s="37">
        <v>0</v>
      </c>
      <c r="H149" s="37">
        <v>1215800</v>
      </c>
    </row>
    <row r="150" spans="1:8" ht="15">
      <c r="A150" s="3" t="s">
        <v>263</v>
      </c>
      <c r="B150" s="3" t="s">
        <v>19</v>
      </c>
      <c r="C150" s="35" t="s">
        <v>189</v>
      </c>
      <c r="D150" s="36" t="s">
        <v>190</v>
      </c>
      <c r="E150" s="37">
        <v>1133594</v>
      </c>
      <c r="F150" s="37">
        <v>0</v>
      </c>
      <c r="G150" s="37">
        <v>1677900</v>
      </c>
      <c r="H150" s="37">
        <v>-544306</v>
      </c>
    </row>
    <row r="151" spans="1:8" ht="15">
      <c r="A151" s="3" t="s">
        <v>263</v>
      </c>
      <c r="B151" s="3" t="s">
        <v>19</v>
      </c>
      <c r="C151" s="35" t="s">
        <v>313</v>
      </c>
      <c r="D151" s="36" t="s">
        <v>314</v>
      </c>
      <c r="E151" s="37">
        <v>-5317600</v>
      </c>
      <c r="F151" s="37">
        <v>0</v>
      </c>
      <c r="G151" s="37">
        <v>6600000</v>
      </c>
      <c r="H151" s="37">
        <v>-11917600</v>
      </c>
    </row>
    <row r="152" spans="1:8" ht="15">
      <c r="A152" s="3" t="s">
        <v>263</v>
      </c>
      <c r="B152" s="3" t="s">
        <v>19</v>
      </c>
      <c r="C152" s="35" t="s">
        <v>191</v>
      </c>
      <c r="D152" s="36" t="s">
        <v>192</v>
      </c>
      <c r="E152" s="37">
        <v>-1810059</v>
      </c>
      <c r="F152" s="37">
        <v>0</v>
      </c>
      <c r="G152" s="37">
        <v>0</v>
      </c>
      <c r="H152" s="37">
        <v>-1810059</v>
      </c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28"/>
      <c r="D159" s="31"/>
      <c r="E159" s="24"/>
      <c r="F159" s="24"/>
      <c r="G159" s="24"/>
      <c r="H159" s="24"/>
    </row>
    <row r="160" spans="1:8" ht="15">
      <c r="A160" s="31"/>
      <c r="B160" s="31"/>
      <c r="C160" s="30"/>
      <c r="D160" s="31"/>
      <c r="E160" s="24"/>
      <c r="F160" s="24"/>
      <c r="G160" s="24"/>
      <c r="H160" s="24"/>
    </row>
    <row r="161" spans="1:8" ht="15">
      <c r="A161" s="31"/>
      <c r="B161" s="31"/>
      <c r="C161" s="28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28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28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28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28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28"/>
      <c r="D193" s="31"/>
      <c r="E193" s="24"/>
      <c r="F193" s="24"/>
      <c r="G193" s="24"/>
      <c r="H193" s="24"/>
    </row>
    <row r="194" spans="1:8" ht="15">
      <c r="A194" s="31"/>
      <c r="B194" s="31"/>
      <c r="C194" s="28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28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28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30"/>
      <c r="D221" s="31"/>
      <c r="E221" s="24"/>
      <c r="F221" s="24"/>
      <c r="G221" s="24"/>
      <c r="H221" s="24"/>
    </row>
    <row r="222" spans="1:8" ht="15">
      <c r="A222" s="31"/>
      <c r="B222" s="31"/>
      <c r="C222" s="30"/>
      <c r="D222" s="31"/>
      <c r="E222" s="24"/>
      <c r="F222" s="24"/>
      <c r="G222" s="24"/>
      <c r="H222" s="24"/>
    </row>
    <row r="223" spans="1:8" ht="15">
      <c r="A223" s="31"/>
      <c r="B223" s="31"/>
      <c r="C223" s="30"/>
      <c r="D223" s="31"/>
      <c r="E223" s="24"/>
      <c r="F223" s="24"/>
      <c r="G223" s="24"/>
      <c r="H223" s="24"/>
    </row>
    <row r="224" spans="1:8" ht="15">
      <c r="A224" s="31"/>
      <c r="B224" s="31"/>
      <c r="C224" s="30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30"/>
      <c r="D234" s="31"/>
      <c r="E234" s="24"/>
      <c r="F234" s="24"/>
      <c r="G234" s="24"/>
      <c r="H234" s="24"/>
    </row>
    <row r="235" spans="1:8" ht="15">
      <c r="A235" s="31"/>
      <c r="B235" s="31"/>
      <c r="C235" s="28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30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30"/>
      <c r="D250" s="31"/>
      <c r="E250" s="24"/>
      <c r="F250" s="24"/>
      <c r="G250" s="24"/>
      <c r="H250" s="24"/>
    </row>
    <row r="251" spans="1:8" ht="15">
      <c r="A251" s="31"/>
      <c r="B251" s="31"/>
      <c r="C251" s="28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30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30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28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28"/>
      <c r="D269" s="31"/>
      <c r="E269" s="24"/>
      <c r="F269" s="24"/>
      <c r="G269" s="24"/>
      <c r="H269" s="24"/>
    </row>
    <row r="270" spans="1:8" ht="15">
      <c r="A270" s="31"/>
      <c r="B270" s="31"/>
      <c r="C270" s="28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30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28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28"/>
      <c r="D294" s="31"/>
      <c r="E294" s="24"/>
      <c r="F294" s="24"/>
      <c r="G294" s="24"/>
      <c r="H294" s="24"/>
    </row>
    <row r="295" spans="1:8" ht="15">
      <c r="A295" s="31"/>
      <c r="B295" s="31"/>
      <c r="C295" s="28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28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30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30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30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30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  <row r="346" spans="1:8" ht="15">
      <c r="A346" s="31"/>
      <c r="B346" s="31"/>
      <c r="C346" s="30"/>
      <c r="D346" s="31"/>
      <c r="E346" s="24"/>
      <c r="F346" s="24"/>
      <c r="G346" s="24"/>
      <c r="H346" s="24"/>
    </row>
    <row r="347" spans="1:8" ht="15">
      <c r="A347" s="31"/>
      <c r="B347" s="31"/>
      <c r="C347" s="30"/>
      <c r="D347" s="31"/>
      <c r="E347" s="24"/>
      <c r="F347" s="24"/>
      <c r="G347" s="24"/>
      <c r="H347" s="24"/>
    </row>
    <row r="348" spans="1:8" ht="15">
      <c r="A348" s="31"/>
      <c r="B348" s="31"/>
      <c r="C348" s="30"/>
      <c r="D348" s="31"/>
      <c r="E348" s="24"/>
      <c r="F348" s="24"/>
      <c r="G348" s="24"/>
      <c r="H348" s="24"/>
    </row>
    <row r="349" spans="1:8" ht="15">
      <c r="A349" s="31"/>
      <c r="B349" s="31"/>
      <c r="C349" s="30"/>
      <c r="D349" s="31"/>
      <c r="E349" s="24"/>
      <c r="F349" s="24"/>
      <c r="G349" s="24"/>
      <c r="H349" s="24"/>
    </row>
    <row r="350" spans="1:8" ht="15">
      <c r="A350" s="31"/>
      <c r="B350" s="31"/>
      <c r="C350" s="30"/>
      <c r="D350" s="31"/>
      <c r="E350" s="24"/>
      <c r="F350" s="24"/>
      <c r="G350" s="24"/>
      <c r="H350" s="24"/>
    </row>
    <row r="351" spans="1:8" ht="15">
      <c r="A351" s="31"/>
      <c r="B351" s="31"/>
      <c r="C351" s="28"/>
      <c r="D351" s="31"/>
      <c r="E351" s="24"/>
      <c r="F351" s="24"/>
      <c r="G351" s="24"/>
      <c r="H351" s="24"/>
    </row>
    <row r="352" spans="1:8" ht="15">
      <c r="A352" s="31"/>
      <c r="B352" s="31"/>
      <c r="C352" s="30"/>
      <c r="D352" s="31"/>
      <c r="E352" s="24"/>
      <c r="F352" s="24"/>
      <c r="G352" s="24"/>
      <c r="H352" s="24"/>
    </row>
    <row r="353" spans="1:8" ht="15">
      <c r="A353" s="31"/>
      <c r="B353" s="31"/>
      <c r="C353" s="30"/>
      <c r="D353" s="31"/>
      <c r="E353" s="24"/>
      <c r="F353" s="24"/>
      <c r="G353" s="24"/>
      <c r="H353" s="24"/>
    </row>
    <row r="354" spans="1:8" ht="15">
      <c r="A354" s="31"/>
      <c r="B354" s="31"/>
      <c r="C354" s="30"/>
      <c r="D354" s="31"/>
      <c r="E354" s="24"/>
      <c r="F354" s="24"/>
      <c r="G354" s="24"/>
      <c r="H354" s="24"/>
    </row>
    <row r="355" spans="1:8" ht="15">
      <c r="A355" s="31"/>
      <c r="B355" s="31"/>
      <c r="C355" s="30"/>
      <c r="D355" s="31"/>
      <c r="E355" s="24"/>
      <c r="F355" s="24"/>
      <c r="G355" s="24"/>
      <c r="H355" s="24"/>
    </row>
    <row r="356" spans="1:8" ht="15">
      <c r="A356" s="31"/>
      <c r="B356" s="31"/>
      <c r="C356" s="30"/>
      <c r="D356" s="31"/>
      <c r="E356" s="24"/>
      <c r="F356" s="24"/>
      <c r="G356" s="24"/>
      <c r="H356" s="24"/>
    </row>
    <row r="357" spans="1:8" ht="15">
      <c r="A357" s="31"/>
      <c r="B357" s="31"/>
      <c r="C357" s="30"/>
      <c r="D357" s="31"/>
      <c r="E357" s="24"/>
      <c r="F357" s="24"/>
      <c r="G357" s="24"/>
      <c r="H357" s="24"/>
    </row>
    <row r="358" spans="1:8" ht="15">
      <c r="A358" s="31"/>
      <c r="B358" s="31"/>
      <c r="C358" s="30"/>
      <c r="D358" s="31"/>
      <c r="E358" s="24"/>
      <c r="F358" s="24"/>
      <c r="G358" s="24"/>
      <c r="H358" s="24"/>
    </row>
    <row r="359" spans="1:8" ht="15">
      <c r="A359" s="31"/>
      <c r="B359" s="31"/>
      <c r="C359" s="30"/>
      <c r="D359" s="31"/>
      <c r="E359" s="24"/>
      <c r="F359" s="24"/>
      <c r="G359" s="24"/>
      <c r="H359" s="24"/>
    </row>
    <row r="360" spans="1:8" ht="15">
      <c r="A360" s="31"/>
      <c r="B360" s="31"/>
      <c r="C360" s="30"/>
      <c r="D360" s="31"/>
      <c r="E360" s="24"/>
      <c r="F360" s="24"/>
      <c r="G360" s="24"/>
      <c r="H360" s="24"/>
    </row>
    <row r="361" spans="1:8" ht="15">
      <c r="A361" s="31"/>
      <c r="B361" s="31"/>
      <c r="C361" s="30"/>
      <c r="D361" s="31"/>
      <c r="E361" s="24"/>
      <c r="F361" s="24"/>
      <c r="G361" s="24"/>
      <c r="H361" s="24"/>
    </row>
    <row r="362" spans="1:8" ht="15">
      <c r="A362" s="31"/>
      <c r="B362" s="31"/>
      <c r="C362" s="30"/>
      <c r="D362" s="31"/>
      <c r="E362" s="24"/>
      <c r="F362" s="24"/>
      <c r="G362" s="24"/>
      <c r="H362" s="24"/>
    </row>
    <row r="363" spans="1:8" ht="15">
      <c r="A363" s="31"/>
      <c r="B363" s="31"/>
      <c r="C363" s="30"/>
      <c r="D363" s="31"/>
      <c r="E363" s="24"/>
      <c r="F363" s="24"/>
      <c r="G363" s="24"/>
      <c r="H363" s="24"/>
    </row>
    <row r="364" spans="1:8" ht="15">
      <c r="A364" s="31"/>
      <c r="B364" s="31"/>
      <c r="C364" s="30"/>
      <c r="D364" s="31"/>
      <c r="E364" s="24"/>
      <c r="F364" s="24"/>
      <c r="G364" s="24"/>
      <c r="H364" s="24"/>
    </row>
    <row r="365" spans="1:8" ht="15">
      <c r="A365" s="31"/>
      <c r="B365" s="31"/>
      <c r="C365" s="30"/>
      <c r="D365" s="31"/>
      <c r="E365" s="24"/>
      <c r="F365" s="24"/>
      <c r="G365" s="24"/>
      <c r="H365" s="24"/>
    </row>
    <row r="366" spans="1:8" ht="15">
      <c r="A366" s="31"/>
      <c r="B366" s="31"/>
      <c r="C366" s="30"/>
      <c r="D366" s="31"/>
      <c r="E366" s="24"/>
      <c r="F366" s="24"/>
      <c r="G366" s="24"/>
      <c r="H366" s="24"/>
    </row>
    <row r="367" spans="1:8" ht="15">
      <c r="A367" s="31"/>
      <c r="B367" s="31"/>
      <c r="C367" s="30"/>
      <c r="D367" s="31"/>
      <c r="E367" s="24"/>
      <c r="F367" s="24"/>
      <c r="G367" s="24"/>
      <c r="H367" s="24"/>
    </row>
    <row r="368" spans="1:8" ht="15">
      <c r="A368" s="31"/>
      <c r="B368" s="31"/>
      <c r="C368" s="30"/>
      <c r="D368" s="31"/>
      <c r="E368" s="24"/>
      <c r="F368" s="24"/>
      <c r="G368" s="24"/>
      <c r="H368" s="24"/>
    </row>
    <row r="369" spans="1:8" ht="15">
      <c r="A369" s="31"/>
      <c r="B369" s="31"/>
      <c r="C369" s="30"/>
      <c r="D369" s="31"/>
      <c r="E369" s="24"/>
      <c r="F369" s="24"/>
      <c r="G369" s="24"/>
      <c r="H369" s="24"/>
    </row>
    <row r="370" spans="1:8" ht="15">
      <c r="A370" s="31"/>
      <c r="B370" s="31"/>
      <c r="C370" s="30"/>
      <c r="D370" s="31"/>
      <c r="E370" s="24"/>
      <c r="F370" s="24"/>
      <c r="G370" s="24"/>
      <c r="H370" s="24"/>
    </row>
    <row r="371" spans="1:8" ht="15">
      <c r="A371" s="31"/>
      <c r="B371" s="31"/>
      <c r="C371" s="30"/>
      <c r="D371" s="31"/>
      <c r="E371" s="24"/>
      <c r="F371" s="24"/>
      <c r="G371" s="24"/>
      <c r="H371" s="24"/>
    </row>
    <row r="372" spans="1:8" ht="15">
      <c r="A372" s="31"/>
      <c r="B372" s="31"/>
      <c r="C372" s="30"/>
      <c r="D372" s="31"/>
      <c r="E372" s="24"/>
      <c r="F372" s="24"/>
      <c r="G372" s="24"/>
      <c r="H372" s="24"/>
    </row>
    <row r="373" spans="1:8" ht="15">
      <c r="A373" s="31"/>
      <c r="B373" s="31"/>
      <c r="C373" s="30"/>
      <c r="D373" s="31"/>
      <c r="E373" s="24"/>
      <c r="F373" s="24"/>
      <c r="G373" s="24"/>
      <c r="H373" s="24"/>
    </row>
    <row r="374" spans="1:8" ht="15">
      <c r="A374" s="31"/>
      <c r="B374" s="31"/>
      <c r="C374" s="30"/>
      <c r="D374" s="31"/>
      <c r="E374" s="24"/>
      <c r="F374" s="24"/>
      <c r="G374" s="24"/>
      <c r="H374" s="24"/>
    </row>
    <row r="375" spans="1:8" ht="15">
      <c r="A375" s="31"/>
      <c r="B375" s="31"/>
      <c r="C375" s="30"/>
      <c r="D375" s="31"/>
      <c r="E375" s="24"/>
      <c r="F375" s="24"/>
      <c r="G375" s="24"/>
      <c r="H375" s="24"/>
    </row>
    <row r="376" spans="1:8" ht="15">
      <c r="A376" s="31"/>
      <c r="B376" s="31"/>
      <c r="C376" s="30"/>
      <c r="D376" s="31"/>
      <c r="E376" s="24"/>
      <c r="F376" s="24"/>
      <c r="G376" s="24"/>
      <c r="H376" s="24"/>
    </row>
    <row r="377" spans="1:8" ht="15">
      <c r="A377" s="31"/>
      <c r="B377" s="31"/>
      <c r="C377" s="30"/>
      <c r="D377" s="31"/>
      <c r="E377" s="24"/>
      <c r="F377" s="24"/>
      <c r="G377" s="24"/>
      <c r="H377" s="24"/>
    </row>
    <row r="378" spans="1:8" ht="15">
      <c r="A378" s="31"/>
      <c r="B378" s="31"/>
      <c r="C378" s="30"/>
      <c r="D378" s="31"/>
      <c r="E378" s="24"/>
      <c r="F378" s="24"/>
      <c r="G378" s="24"/>
      <c r="H378" s="24"/>
    </row>
    <row r="379" spans="1:8" ht="15">
      <c r="A379" s="31"/>
      <c r="B379" s="31"/>
      <c r="C379" s="30"/>
      <c r="D379" s="31"/>
      <c r="E379" s="24"/>
      <c r="F379" s="24"/>
      <c r="G379" s="24"/>
      <c r="H379" s="24"/>
    </row>
    <row r="380" spans="1:8" ht="15">
      <c r="A380" s="31"/>
      <c r="B380" s="31"/>
      <c r="C380" s="30"/>
      <c r="D380" s="31"/>
      <c r="E380" s="24"/>
      <c r="F380" s="24"/>
      <c r="G380" s="24"/>
      <c r="H380" s="24"/>
    </row>
    <row r="381" spans="1:8" ht="15">
      <c r="A381" s="31"/>
      <c r="B381" s="31"/>
      <c r="C381" s="30"/>
      <c r="D381" s="31"/>
      <c r="E381" s="24"/>
      <c r="F381" s="24"/>
      <c r="G381" s="24"/>
      <c r="H381" s="24"/>
    </row>
    <row r="382" spans="1:8" ht="15">
      <c r="A382" s="31"/>
      <c r="B382" s="31"/>
      <c r="C382" s="30"/>
      <c r="D382" s="31"/>
      <c r="E382" s="24"/>
      <c r="F382" s="24"/>
      <c r="G382" s="24"/>
      <c r="H382" s="24"/>
    </row>
    <row r="383" spans="1:8" ht="15">
      <c r="A383" s="31"/>
      <c r="B383" s="31"/>
      <c r="C383" s="30"/>
      <c r="D383" s="31"/>
      <c r="E383" s="24"/>
      <c r="F383" s="24"/>
      <c r="G383" s="24"/>
      <c r="H383" s="24"/>
    </row>
    <row r="384" spans="1:8" ht="15">
      <c r="A384" s="31"/>
      <c r="B384" s="31"/>
      <c r="C384" s="30"/>
      <c r="D384" s="31"/>
      <c r="E384" s="24"/>
      <c r="F384" s="24"/>
      <c r="G384" s="24"/>
      <c r="H384" s="24"/>
    </row>
    <row r="385" spans="1:8" ht="15">
      <c r="A385" s="31"/>
      <c r="B385" s="31"/>
      <c r="C385" s="30"/>
      <c r="D385" s="31"/>
      <c r="E385" s="24"/>
      <c r="F385" s="24"/>
      <c r="G385" s="24"/>
      <c r="H385" s="24"/>
    </row>
    <row r="386" spans="1:8" ht="15">
      <c r="A386" s="31"/>
      <c r="B386" s="31"/>
      <c r="C386" s="30"/>
      <c r="D386" s="31"/>
      <c r="E386" s="24"/>
      <c r="F386" s="24"/>
      <c r="G386" s="24"/>
      <c r="H386" s="24"/>
    </row>
    <row r="387" spans="1:8" ht="15">
      <c r="A387" s="31"/>
      <c r="B387" s="31"/>
      <c r="C387" s="30"/>
      <c r="D387" s="31"/>
      <c r="E387" s="24"/>
      <c r="F387" s="24"/>
      <c r="G387" s="24"/>
      <c r="H387" s="24"/>
    </row>
    <row r="388" spans="1:8" ht="15">
      <c r="A388" s="31"/>
      <c r="B388" s="31"/>
      <c r="C388" s="30"/>
      <c r="D388" s="31"/>
      <c r="E388" s="24"/>
      <c r="F388" s="24"/>
      <c r="G388" s="24"/>
      <c r="H388" s="24"/>
    </row>
    <row r="389" spans="1:8" ht="15">
      <c r="A389" s="31"/>
      <c r="B389" s="31"/>
      <c r="C389" s="30"/>
      <c r="D389" s="31"/>
      <c r="E389" s="24"/>
      <c r="F389" s="24"/>
      <c r="G389" s="24"/>
      <c r="H389" s="24"/>
    </row>
    <row r="390" spans="1:8" ht="15">
      <c r="A390" s="31"/>
      <c r="B390" s="31"/>
      <c r="C390" s="30"/>
      <c r="D390" s="31"/>
      <c r="E390" s="24"/>
      <c r="F390" s="24"/>
      <c r="G390" s="24"/>
      <c r="H390" s="24"/>
    </row>
    <row r="391" spans="1:8" ht="15">
      <c r="A391" s="31"/>
      <c r="B391" s="31"/>
      <c r="C391" s="30"/>
      <c r="D391" s="31"/>
      <c r="E391" s="24"/>
      <c r="F391" s="24"/>
      <c r="G391" s="24"/>
      <c r="H391" s="24"/>
    </row>
    <row r="392" spans="1:8" ht="15">
      <c r="A392" s="31"/>
      <c r="B392" s="31"/>
      <c r="C392" s="30"/>
      <c r="D392" s="31"/>
      <c r="E392" s="24"/>
      <c r="F392" s="24"/>
      <c r="G392" s="24"/>
      <c r="H392" s="24"/>
    </row>
    <row r="393" spans="1:8" ht="15">
      <c r="A393" s="31"/>
      <c r="B393" s="31"/>
      <c r="C393" s="30"/>
      <c r="D393" s="31"/>
      <c r="E393" s="24"/>
      <c r="F393" s="24"/>
      <c r="G393" s="24"/>
      <c r="H393" s="24"/>
    </row>
    <row r="394" spans="1:8" ht="15">
      <c r="A394" s="31"/>
      <c r="B394" s="31"/>
      <c r="C394" s="30"/>
      <c r="D394" s="31"/>
      <c r="E394" s="24"/>
      <c r="F394" s="24"/>
      <c r="G394" s="24"/>
      <c r="H394" s="24"/>
    </row>
    <row r="395" spans="1:8" ht="15">
      <c r="A395" s="31"/>
      <c r="B395" s="31"/>
      <c r="C395" s="30"/>
      <c r="D395" s="31"/>
      <c r="E395" s="24"/>
      <c r="F395" s="24"/>
      <c r="G395" s="24"/>
      <c r="H395" s="24"/>
    </row>
    <row r="396" spans="1:8" ht="15">
      <c r="A396" s="31"/>
      <c r="B396" s="31"/>
      <c r="C396" s="30"/>
      <c r="D396" s="31"/>
      <c r="E396" s="24"/>
      <c r="F396" s="24"/>
      <c r="G396" s="24"/>
      <c r="H396" s="24"/>
    </row>
    <row r="397" spans="1:8" ht="15">
      <c r="A397" s="31"/>
      <c r="B397" s="31"/>
      <c r="C397" s="30"/>
      <c r="D397" s="31"/>
      <c r="E397" s="24"/>
      <c r="F397" s="24"/>
      <c r="G397" s="24"/>
      <c r="H397" s="24"/>
    </row>
    <row r="398" spans="1:8" ht="15">
      <c r="A398" s="31"/>
      <c r="B398" s="31"/>
      <c r="C398" s="30"/>
      <c r="D398" s="31"/>
      <c r="E398" s="24"/>
      <c r="F398" s="24"/>
      <c r="G398" s="24"/>
      <c r="H398" s="24"/>
    </row>
    <row r="399" spans="1:8" ht="15">
      <c r="A399" s="31"/>
      <c r="B399" s="31"/>
      <c r="C399" s="28"/>
      <c r="D399" s="31"/>
      <c r="E399" s="24"/>
      <c r="F399" s="24"/>
      <c r="G399" s="24"/>
      <c r="H399" s="24"/>
    </row>
    <row r="400" spans="1:8" ht="15">
      <c r="A400" s="31"/>
      <c r="B400" s="31"/>
      <c r="C400" s="30"/>
      <c r="D400" s="31"/>
      <c r="E400" s="24"/>
      <c r="F400" s="24"/>
      <c r="G400" s="24"/>
      <c r="H400" s="24"/>
    </row>
    <row r="401" spans="1:8" ht="15">
      <c r="A401" s="31"/>
      <c r="B401" s="31"/>
      <c r="C401" s="30"/>
      <c r="D401" s="31"/>
      <c r="E401" s="24"/>
      <c r="F401" s="24"/>
      <c r="G401" s="24"/>
      <c r="H401" s="24"/>
    </row>
    <row r="402" spans="1:8" ht="15">
      <c r="A402" s="31"/>
      <c r="B402" s="31"/>
      <c r="C402" s="30"/>
      <c r="D402" s="31"/>
      <c r="E402" s="24"/>
      <c r="F402" s="24"/>
      <c r="G402" s="24"/>
      <c r="H402" s="24"/>
    </row>
    <row r="403" spans="1:8" ht="15">
      <c r="A403" s="31"/>
      <c r="B403" s="31"/>
      <c r="C403" s="30"/>
      <c r="D403" s="31"/>
      <c r="E403" s="24"/>
      <c r="F403" s="24"/>
      <c r="G403" s="24"/>
      <c r="H403" s="24"/>
    </row>
    <row r="404" spans="1:8" ht="15">
      <c r="A404" s="31"/>
      <c r="B404" s="31"/>
      <c r="C404" s="30"/>
      <c r="D404" s="31"/>
      <c r="E404" s="24"/>
      <c r="F404" s="24"/>
      <c r="G404" s="24"/>
      <c r="H404" s="24"/>
    </row>
    <row r="405" spans="1:8" ht="15">
      <c r="A405" s="31"/>
      <c r="B405" s="31"/>
      <c r="C405" s="30"/>
      <c r="D405" s="31"/>
      <c r="E405" s="24"/>
      <c r="F405" s="24"/>
      <c r="G405" s="24"/>
      <c r="H405" s="24"/>
    </row>
    <row r="406" spans="1:8" ht="15">
      <c r="A406" s="31"/>
      <c r="B406" s="31"/>
      <c r="C406" s="30"/>
      <c r="D406" s="31"/>
      <c r="E406" s="24"/>
      <c r="F406" s="24"/>
      <c r="G406" s="24"/>
      <c r="H406" s="24"/>
    </row>
    <row r="407" spans="1:8" ht="15">
      <c r="A407" s="31"/>
      <c r="B407" s="31"/>
      <c r="C407" s="30"/>
      <c r="D407" s="31"/>
      <c r="E407" s="24"/>
      <c r="F407" s="24"/>
      <c r="G407" s="24"/>
      <c r="H407" s="24"/>
    </row>
    <row r="408" spans="1:8" ht="15">
      <c r="A408" s="31"/>
      <c r="B408" s="31"/>
      <c r="C408" s="30"/>
      <c r="D408" s="31"/>
      <c r="E408" s="24"/>
      <c r="F408" s="24"/>
      <c r="G408" s="24"/>
      <c r="H408" s="24"/>
    </row>
    <row r="409" spans="1:8" ht="15">
      <c r="A409" s="31"/>
      <c r="B409" s="31"/>
      <c r="C409" s="30"/>
      <c r="D409" s="31"/>
      <c r="E409" s="24"/>
      <c r="F409" s="24"/>
      <c r="G409" s="24"/>
      <c r="H409" s="24"/>
    </row>
    <row r="410" spans="1:8" ht="15">
      <c r="A410" s="31"/>
      <c r="B410" s="31"/>
      <c r="C410" s="30"/>
      <c r="D410" s="31"/>
      <c r="E410" s="24"/>
      <c r="F410" s="24"/>
      <c r="G410" s="24"/>
      <c r="H410" s="24"/>
    </row>
    <row r="411" spans="1:8" ht="15">
      <c r="A411" s="31"/>
      <c r="B411" s="31"/>
      <c r="C411" s="30"/>
      <c r="D411" s="31"/>
      <c r="E411" s="24"/>
      <c r="F411" s="24"/>
      <c r="G411" s="24"/>
      <c r="H411" s="24"/>
    </row>
    <row r="412" spans="1:8" ht="15">
      <c r="A412" s="31"/>
      <c r="B412" s="31"/>
      <c r="C412" s="28"/>
      <c r="D412" s="31"/>
      <c r="E412" s="24"/>
      <c r="F412" s="24"/>
      <c r="G412" s="24"/>
      <c r="H412" s="24"/>
    </row>
    <row r="413" spans="1:8" ht="15">
      <c r="A413" s="31"/>
      <c r="B413" s="31"/>
      <c r="C413" s="28"/>
      <c r="D413" s="31"/>
      <c r="E413" s="24"/>
      <c r="F413" s="24"/>
      <c r="G413" s="24"/>
      <c r="H413" s="24"/>
    </row>
    <row r="414" spans="1:8" ht="15">
      <c r="A414" s="31"/>
      <c r="B414" s="31"/>
      <c r="C414" s="28"/>
      <c r="D414" s="31"/>
      <c r="E414" s="24"/>
      <c r="F414" s="24"/>
      <c r="G414" s="24"/>
      <c r="H414" s="24"/>
    </row>
    <row r="415" spans="1:8" ht="15">
      <c r="A415" s="31"/>
      <c r="B415" s="31"/>
      <c r="C415" s="28"/>
      <c r="D415" s="31"/>
      <c r="E415" s="24"/>
      <c r="F415" s="24"/>
      <c r="G415" s="24"/>
      <c r="H415" s="24"/>
    </row>
    <row r="416" spans="1:8" ht="15">
      <c r="A416" s="31"/>
      <c r="B416" s="31"/>
      <c r="C416" s="30"/>
      <c r="D416" s="31"/>
      <c r="E416" s="24"/>
      <c r="F416" s="24"/>
      <c r="G416" s="24"/>
      <c r="H416" s="24"/>
    </row>
    <row r="417" spans="1:8" ht="15">
      <c r="A417" s="31"/>
      <c r="B417" s="31"/>
      <c r="C417" s="30"/>
      <c r="D417" s="31"/>
      <c r="E417" s="24"/>
      <c r="F417" s="24"/>
      <c r="G417" s="24"/>
      <c r="H417" s="24"/>
    </row>
    <row r="418" spans="1:8" ht="15">
      <c r="A418" s="31"/>
      <c r="B418" s="31"/>
      <c r="C418" s="30"/>
      <c r="D418" s="31"/>
      <c r="E418" s="24"/>
      <c r="F418" s="24"/>
      <c r="G418" s="24"/>
      <c r="H418" s="24"/>
    </row>
    <row r="419" spans="1:8" ht="15">
      <c r="A419" s="31"/>
      <c r="B419" s="31"/>
      <c r="C419" s="30"/>
      <c r="D419" s="31"/>
      <c r="E419" s="24"/>
      <c r="F419" s="24"/>
      <c r="G419" s="24"/>
      <c r="H419" s="24"/>
    </row>
    <row r="420" spans="1:8" ht="15">
      <c r="A420" s="31"/>
      <c r="B420" s="31"/>
      <c r="C420" s="30"/>
      <c r="D420" s="31"/>
      <c r="E420" s="24"/>
      <c r="F420" s="24"/>
      <c r="G420" s="24"/>
      <c r="H420" s="24"/>
    </row>
    <row r="421" spans="1:8" ht="15">
      <c r="A421" s="31"/>
      <c r="B421" s="31"/>
      <c r="C421" s="30"/>
      <c r="D421" s="31"/>
      <c r="E421" s="24"/>
      <c r="F421" s="24"/>
      <c r="G421" s="24"/>
      <c r="H421" s="24"/>
    </row>
    <row r="422" spans="1:8" ht="15">
      <c r="A422" s="31"/>
      <c r="B422" s="31"/>
      <c r="C422" s="30"/>
      <c r="D422" s="31"/>
      <c r="E422" s="24"/>
      <c r="F422" s="24"/>
      <c r="G422" s="24"/>
      <c r="H422" s="24"/>
    </row>
    <row r="423" spans="1:8" ht="15">
      <c r="A423" s="31"/>
      <c r="B423" s="31"/>
      <c r="C423" s="30"/>
      <c r="D423" s="31"/>
      <c r="E423" s="24"/>
      <c r="F423" s="24"/>
      <c r="G423" s="24"/>
      <c r="H423" s="24"/>
    </row>
    <row r="424" spans="1:8" ht="15">
      <c r="A424" s="31"/>
      <c r="B424" s="31"/>
      <c r="C424" s="30"/>
      <c r="D424" s="31"/>
      <c r="E424" s="24"/>
      <c r="F424" s="24"/>
      <c r="G424" s="24"/>
      <c r="H424" s="24"/>
    </row>
    <row r="425" spans="1:8" ht="15">
      <c r="A425" s="31"/>
      <c r="B425" s="31"/>
      <c r="C425" s="28"/>
      <c r="D425" s="31"/>
      <c r="E425" s="24"/>
      <c r="F425" s="24"/>
      <c r="G425" s="24"/>
      <c r="H425" s="24"/>
    </row>
    <row r="426" spans="1:8" ht="15">
      <c r="A426" s="31"/>
      <c r="B426" s="31"/>
      <c r="C426" s="30"/>
      <c r="D426" s="31"/>
      <c r="E426" s="24"/>
      <c r="F426" s="24"/>
      <c r="G426" s="24"/>
      <c r="H426" s="24"/>
    </row>
    <row r="427" spans="1:8" ht="15">
      <c r="A427" s="31"/>
      <c r="B427" s="31"/>
      <c r="C427" s="30"/>
      <c r="D427" s="31"/>
      <c r="E427" s="24"/>
      <c r="F427" s="24"/>
      <c r="G427" s="24"/>
      <c r="H427" s="24"/>
    </row>
    <row r="428" spans="1:8" ht="15">
      <c r="A428" s="31"/>
      <c r="B428" s="31"/>
      <c r="C428" s="28"/>
      <c r="D428" s="31"/>
      <c r="E428" s="24"/>
      <c r="F428" s="24"/>
      <c r="G428" s="24"/>
      <c r="H428" s="24"/>
    </row>
    <row r="429" spans="1:8" ht="15">
      <c r="A429" s="31"/>
      <c r="B429" s="31"/>
      <c r="C429" s="30"/>
      <c r="D429" s="31"/>
      <c r="E429" s="24"/>
      <c r="F429" s="24"/>
      <c r="G429" s="24"/>
      <c r="H429" s="24"/>
    </row>
    <row r="430" spans="1:8" ht="15">
      <c r="A430" s="31"/>
      <c r="B430" s="31"/>
      <c r="C430" s="30"/>
      <c r="D430" s="31"/>
      <c r="E430" s="24"/>
      <c r="F430" s="24"/>
      <c r="G430" s="24"/>
      <c r="H430" s="24"/>
    </row>
    <row r="431" spans="1:8" ht="15">
      <c r="A431" s="31"/>
      <c r="B431" s="31"/>
      <c r="C431" s="30"/>
      <c r="D431" s="31"/>
      <c r="E431" s="24"/>
      <c r="F431" s="24"/>
      <c r="G431" s="24"/>
      <c r="H431" s="24"/>
    </row>
    <row r="432" spans="1:8" ht="15">
      <c r="A432" s="31"/>
      <c r="B432" s="31"/>
      <c r="C432" s="30"/>
      <c r="D432" s="31"/>
      <c r="E432" s="24"/>
      <c r="F432" s="24"/>
      <c r="G432" s="24"/>
      <c r="H432" s="24"/>
    </row>
    <row r="433" spans="1:8" ht="15">
      <c r="A433" s="31"/>
      <c r="B433" s="31"/>
      <c r="C433" s="30"/>
      <c r="D433" s="31"/>
      <c r="E433" s="24"/>
      <c r="F433" s="24"/>
      <c r="G433" s="24"/>
      <c r="H433" s="24"/>
    </row>
    <row r="434" spans="1:8" ht="15">
      <c r="A434" s="31"/>
      <c r="B434" s="31"/>
      <c r="C434" s="30"/>
      <c r="D434" s="31"/>
      <c r="E434" s="24"/>
      <c r="F434" s="24"/>
      <c r="G434" s="24"/>
      <c r="H434" s="24"/>
    </row>
    <row r="435" spans="1:8" ht="15">
      <c r="A435" s="31"/>
      <c r="B435" s="31"/>
      <c r="C435" s="30"/>
      <c r="D435" s="31"/>
      <c r="E435" s="24"/>
      <c r="F435" s="24"/>
      <c r="G435" s="24"/>
      <c r="H435" s="24"/>
    </row>
    <row r="436" spans="1:8" ht="15">
      <c r="A436" s="31"/>
      <c r="B436" s="31"/>
      <c r="C436" s="30"/>
      <c r="D436" s="31"/>
      <c r="E436" s="24"/>
      <c r="F436" s="24"/>
      <c r="G436" s="24"/>
      <c r="H436" s="24"/>
    </row>
    <row r="437" spans="1:8" ht="15">
      <c r="A437" s="31"/>
      <c r="B437" s="31"/>
      <c r="C437" s="30"/>
      <c r="D437" s="31"/>
      <c r="E437" s="24"/>
      <c r="F437" s="24"/>
      <c r="G437" s="24"/>
      <c r="H437" s="24"/>
    </row>
    <row r="438" spans="1:8" ht="15">
      <c r="A438" s="31"/>
      <c r="B438" s="31"/>
      <c r="C438" s="30"/>
      <c r="D438" s="31"/>
      <c r="E438" s="24"/>
      <c r="F438" s="24"/>
      <c r="G438" s="24"/>
      <c r="H438" s="24"/>
    </row>
    <row r="439" spans="1:8" ht="15">
      <c r="A439" s="31"/>
      <c r="B439" s="31"/>
      <c r="C439" s="30"/>
      <c r="D439" s="31"/>
      <c r="E439" s="24"/>
      <c r="F439" s="24"/>
      <c r="G439" s="24"/>
      <c r="H439" s="24"/>
    </row>
    <row r="440" spans="1:8" ht="15">
      <c r="A440" s="31"/>
      <c r="B440" s="31"/>
      <c r="C440" s="30"/>
      <c r="D440" s="31"/>
      <c r="E440" s="24"/>
      <c r="F440" s="24"/>
      <c r="G440" s="24"/>
      <c r="H440" s="24"/>
    </row>
    <row r="441" spans="1:8" ht="15">
      <c r="A441" s="31"/>
      <c r="B441" s="31"/>
      <c r="C441" s="28"/>
      <c r="D441" s="31"/>
      <c r="E441" s="24"/>
      <c r="F441" s="24"/>
      <c r="G441" s="24"/>
      <c r="H441" s="24"/>
    </row>
    <row r="442" spans="1:8" ht="15">
      <c r="A442" s="31"/>
      <c r="B442" s="31"/>
      <c r="C442" s="30"/>
      <c r="D442" s="31"/>
      <c r="E442" s="24"/>
      <c r="F442" s="24"/>
      <c r="G442" s="24"/>
      <c r="H442" s="24"/>
    </row>
    <row r="443" spans="1:8" ht="15">
      <c r="A443" s="31"/>
      <c r="B443" s="31"/>
      <c r="C443" s="30"/>
      <c r="D443" s="31"/>
      <c r="E443" s="24"/>
      <c r="F443" s="24"/>
      <c r="G443" s="24"/>
      <c r="H443" s="24"/>
    </row>
    <row r="444" spans="1:8" ht="15">
      <c r="A444" s="31"/>
      <c r="B444" s="31"/>
      <c r="C444" s="28"/>
      <c r="D444" s="31"/>
      <c r="E444" s="24"/>
      <c r="F444" s="24"/>
      <c r="G444" s="24"/>
      <c r="H444" s="24"/>
    </row>
    <row r="445" spans="1:8" ht="15">
      <c r="A445" s="31"/>
      <c r="B445" s="31"/>
      <c r="C445" s="30"/>
      <c r="D445" s="31"/>
      <c r="E445" s="24"/>
      <c r="F445" s="24"/>
      <c r="G445" s="24"/>
      <c r="H445" s="24"/>
    </row>
    <row r="446" spans="1:8" ht="15">
      <c r="A446" s="31"/>
      <c r="B446" s="31"/>
      <c r="C446" s="30"/>
      <c r="D446" s="31"/>
      <c r="E446" s="24"/>
      <c r="F446" s="24"/>
      <c r="G446" s="24"/>
      <c r="H446" s="24"/>
    </row>
    <row r="447" spans="1:8" ht="15">
      <c r="A447" s="31"/>
      <c r="B447" s="31"/>
      <c r="C447" s="30"/>
      <c r="D447" s="31"/>
      <c r="E447" s="24"/>
      <c r="F447" s="24"/>
      <c r="G447" s="24"/>
      <c r="H447" s="24"/>
    </row>
    <row r="448" spans="1:8" ht="15">
      <c r="A448" s="31"/>
      <c r="B448" s="31"/>
      <c r="C448" s="30"/>
      <c r="D448" s="31"/>
      <c r="E448" s="24"/>
      <c r="F448" s="24"/>
      <c r="G448" s="24"/>
      <c r="H448" s="24"/>
    </row>
    <row r="449" spans="1:8" ht="15">
      <c r="A449" s="31"/>
      <c r="B449" s="31"/>
      <c r="C449" s="30"/>
      <c r="D449" s="31"/>
      <c r="E449" s="24"/>
      <c r="F449" s="24"/>
      <c r="G449" s="24"/>
      <c r="H449" s="24"/>
    </row>
    <row r="450" spans="1:8" ht="15">
      <c r="A450" s="31"/>
      <c r="B450" s="31"/>
      <c r="C450" s="30"/>
      <c r="D450" s="31"/>
      <c r="E450" s="24"/>
      <c r="F450" s="24"/>
      <c r="G450" s="24"/>
      <c r="H450" s="24"/>
    </row>
    <row r="451" spans="1:8" ht="15">
      <c r="A451" s="31"/>
      <c r="B451" s="31"/>
      <c r="C451" s="30"/>
      <c r="D451" s="31"/>
      <c r="E451" s="24"/>
      <c r="F451" s="24"/>
      <c r="G451" s="24"/>
      <c r="H451" s="24"/>
    </row>
    <row r="452" spans="1:8" ht="15">
      <c r="A452" s="31"/>
      <c r="B452" s="31"/>
      <c r="C452" s="30"/>
      <c r="D452" s="31"/>
      <c r="E452" s="24"/>
      <c r="F452" s="24"/>
      <c r="G452" s="24"/>
      <c r="H452" s="24"/>
    </row>
    <row r="453" spans="1:8" ht="15">
      <c r="A453" s="31"/>
      <c r="B453" s="31"/>
      <c r="C453" s="28"/>
      <c r="D453" s="31"/>
      <c r="E453" s="24"/>
      <c r="F453" s="24"/>
      <c r="G453" s="24"/>
      <c r="H453" s="24"/>
    </row>
    <row r="454" spans="1:8" ht="15">
      <c r="A454" s="31"/>
      <c r="B454" s="31"/>
      <c r="C454" s="30"/>
      <c r="D454" s="31"/>
      <c r="E454" s="24"/>
      <c r="F454" s="24"/>
      <c r="G454" s="24"/>
      <c r="H454" s="24"/>
    </row>
    <row r="455" spans="1:8" ht="15">
      <c r="A455" s="31"/>
      <c r="B455" s="31"/>
      <c r="C455" s="30"/>
      <c r="D455" s="31"/>
      <c r="E455" s="24"/>
      <c r="F455" s="24"/>
      <c r="G455" s="24"/>
      <c r="H455" s="24"/>
    </row>
    <row r="456" spans="1:8" ht="15">
      <c r="A456" s="31"/>
      <c r="B456" s="31"/>
      <c r="C456" s="30"/>
      <c r="D456" s="31"/>
      <c r="E456" s="24"/>
      <c r="F456" s="24"/>
      <c r="G456" s="24"/>
      <c r="H456" s="24"/>
    </row>
    <row r="457" spans="1:8" ht="15">
      <c r="A457" s="31"/>
      <c r="B457" s="31"/>
      <c r="C457" s="30"/>
      <c r="D457" s="31"/>
      <c r="E457" s="24"/>
      <c r="F457" s="24"/>
      <c r="G457" s="24"/>
      <c r="H457" s="24"/>
    </row>
    <row r="458" spans="1:8" ht="15">
      <c r="A458" s="31"/>
      <c r="B458" s="31"/>
      <c r="C458" s="30"/>
      <c r="D458" s="31"/>
      <c r="E458" s="24"/>
      <c r="F458" s="24"/>
      <c r="G458" s="24"/>
      <c r="H458" s="24"/>
    </row>
    <row r="459" spans="1:8" ht="15">
      <c r="A459" s="31"/>
      <c r="B459" s="31"/>
      <c r="C459" s="30"/>
      <c r="D459" s="31"/>
      <c r="E459" s="24"/>
      <c r="F459" s="24"/>
      <c r="G459" s="24"/>
      <c r="H459" s="24"/>
    </row>
    <row r="460" spans="1:8" ht="15">
      <c r="A460" s="31"/>
      <c r="B460" s="31"/>
      <c r="C460" s="30"/>
      <c r="D460" s="31"/>
      <c r="E460" s="24"/>
      <c r="F460" s="24"/>
      <c r="G460" s="24"/>
      <c r="H460" s="24"/>
    </row>
    <row r="461" spans="1:8" ht="15">
      <c r="A461" s="31"/>
      <c r="B461" s="31"/>
      <c r="C461" s="30"/>
      <c r="D461" s="31"/>
      <c r="E461" s="24"/>
      <c r="F461" s="24"/>
      <c r="G461" s="24"/>
      <c r="H461" s="24"/>
    </row>
    <row r="462" spans="1:8" ht="15">
      <c r="A462" s="31"/>
      <c r="B462" s="31"/>
      <c r="C462" s="30"/>
      <c r="D462" s="31"/>
      <c r="E462" s="24"/>
      <c r="F462" s="24"/>
      <c r="G462" s="24"/>
      <c r="H462" s="24"/>
    </row>
    <row r="463" spans="1:8" ht="15">
      <c r="A463" s="31"/>
      <c r="B463" s="31"/>
      <c r="C463" s="30"/>
      <c r="D463" s="31"/>
      <c r="E463" s="24"/>
      <c r="F463" s="24"/>
      <c r="G463" s="24"/>
      <c r="H463" s="24"/>
    </row>
    <row r="464" spans="1:8" ht="15">
      <c r="A464" s="31"/>
      <c r="B464" s="31"/>
      <c r="C464" s="30"/>
      <c r="D464" s="31"/>
      <c r="E464" s="24"/>
      <c r="F464" s="24"/>
      <c r="G464" s="24"/>
      <c r="H464" s="24"/>
    </row>
    <row r="465" spans="1:8" ht="15">
      <c r="A465" s="31"/>
      <c r="B465" s="31"/>
      <c r="C465" s="30"/>
      <c r="D465" s="31"/>
      <c r="E465" s="24"/>
      <c r="F465" s="24"/>
      <c r="G465" s="24"/>
      <c r="H465" s="24"/>
    </row>
    <row r="466" spans="1:8" ht="15">
      <c r="A466" s="31"/>
      <c r="B466" s="31"/>
      <c r="C466" s="30"/>
      <c r="D466" s="31"/>
      <c r="E466" s="24"/>
      <c r="F466" s="24"/>
      <c r="G466" s="24"/>
      <c r="H466" s="24"/>
    </row>
    <row r="467" spans="1:8" ht="15">
      <c r="A467" s="31"/>
      <c r="B467" s="31"/>
      <c r="C467" s="30"/>
      <c r="D467" s="31"/>
      <c r="E467" s="24"/>
      <c r="F467" s="24"/>
      <c r="G467" s="24"/>
      <c r="H467" s="24"/>
    </row>
    <row r="468" spans="1:8" ht="15">
      <c r="A468" s="31"/>
      <c r="B468" s="31"/>
      <c r="C468" s="30"/>
      <c r="D468" s="31"/>
      <c r="E468" s="24"/>
      <c r="F468" s="24"/>
      <c r="G468" s="24"/>
      <c r="H468" s="24"/>
    </row>
    <row r="469" spans="1:8" ht="15">
      <c r="A469" s="31"/>
      <c r="B469" s="31"/>
      <c r="C469" s="30"/>
      <c r="D469" s="31"/>
      <c r="E469" s="24"/>
      <c r="F469" s="24"/>
      <c r="G469" s="24"/>
      <c r="H469" s="24"/>
    </row>
    <row r="470" spans="1:8" ht="15">
      <c r="A470" s="31"/>
      <c r="B470" s="31"/>
      <c r="C470" s="30"/>
      <c r="D470" s="31"/>
      <c r="E470" s="24"/>
      <c r="F470" s="24"/>
      <c r="G470" s="24"/>
      <c r="H470" s="24"/>
    </row>
    <row r="471" spans="1:8" ht="15">
      <c r="A471" s="31"/>
      <c r="B471" s="31"/>
      <c r="C471" s="30"/>
      <c r="D471" s="31"/>
      <c r="E471" s="24"/>
      <c r="F471" s="24"/>
      <c r="G471" s="24"/>
      <c r="H471" s="24"/>
    </row>
    <row r="472" spans="1:8" ht="15">
      <c r="A472" s="31"/>
      <c r="B472" s="31"/>
      <c r="C472" s="30"/>
      <c r="D472" s="31"/>
      <c r="E472" s="24"/>
      <c r="F472" s="24"/>
      <c r="G472" s="24"/>
      <c r="H472" s="24"/>
    </row>
    <row r="473" spans="1:8" ht="15">
      <c r="A473" s="31"/>
      <c r="B473" s="31"/>
      <c r="C473" s="30"/>
      <c r="D473" s="31"/>
      <c r="E473" s="24"/>
      <c r="F473" s="24"/>
      <c r="G473" s="24"/>
      <c r="H473" s="24"/>
    </row>
    <row r="474" spans="1:8" ht="15">
      <c r="A474" s="31"/>
      <c r="B474" s="31"/>
      <c r="C474" s="30"/>
      <c r="D474" s="31"/>
      <c r="E474" s="24"/>
      <c r="F474" s="24"/>
      <c r="G474" s="24"/>
      <c r="H474" s="24"/>
    </row>
    <row r="475" spans="1:8" ht="15">
      <c r="A475" s="31"/>
      <c r="B475" s="31"/>
      <c r="C475" s="30"/>
      <c r="D475" s="31"/>
      <c r="E475" s="24"/>
      <c r="F475" s="24"/>
      <c r="G475" s="24"/>
      <c r="H475" s="24"/>
    </row>
    <row r="476" spans="1:8" ht="15">
      <c r="A476" s="31"/>
      <c r="B476" s="31"/>
      <c r="C476" s="30"/>
      <c r="D476" s="31"/>
      <c r="E476" s="24"/>
      <c r="F476" s="24"/>
      <c r="G476" s="24"/>
      <c r="H476" s="24"/>
    </row>
    <row r="477" spans="1:8" ht="15">
      <c r="A477" s="31"/>
      <c r="B477" s="31"/>
      <c r="C477" s="30"/>
      <c r="D477" s="31"/>
      <c r="E477" s="24"/>
      <c r="F477" s="24"/>
      <c r="G477" s="24"/>
      <c r="H477" s="24"/>
    </row>
    <row r="478" spans="1:8" ht="15">
      <c r="A478" s="31"/>
      <c r="B478" s="31"/>
      <c r="C478" s="30"/>
      <c r="D478" s="31"/>
      <c r="E478" s="24"/>
      <c r="F478" s="24"/>
      <c r="G478" s="24"/>
      <c r="H478" s="24"/>
    </row>
    <row r="479" spans="1:8" ht="15">
      <c r="A479" s="31"/>
      <c r="B479" s="31"/>
      <c r="C479" s="30"/>
      <c r="D479" s="31"/>
      <c r="E479" s="24"/>
      <c r="F479" s="24"/>
      <c r="G479" s="24"/>
      <c r="H479" s="24"/>
    </row>
    <row r="480" spans="1:8" ht="15">
      <c r="A480" s="31"/>
      <c r="B480" s="31"/>
      <c r="C480" s="28"/>
      <c r="D480" s="31"/>
      <c r="E480" s="24"/>
      <c r="F480" s="24"/>
      <c r="G480" s="24"/>
      <c r="H480" s="24"/>
    </row>
    <row r="481" spans="1:8" ht="15">
      <c r="A481" s="31"/>
      <c r="B481" s="31"/>
      <c r="C481" s="30"/>
      <c r="D481" s="31"/>
      <c r="E481" s="24"/>
      <c r="F481" s="24"/>
      <c r="G481" s="24"/>
      <c r="H481" s="24"/>
    </row>
    <row r="482" spans="1:8" ht="15">
      <c r="A482" s="31"/>
      <c r="B482" s="31"/>
      <c r="C482" s="30"/>
      <c r="D482" s="31"/>
      <c r="E482" s="24"/>
      <c r="F482" s="24"/>
      <c r="G482" s="24"/>
      <c r="H482" s="24"/>
    </row>
    <row r="483" spans="1:8" ht="15">
      <c r="A483" s="31"/>
      <c r="B483" s="31"/>
      <c r="C483" s="30"/>
      <c r="D483" s="31"/>
      <c r="E483" s="24"/>
      <c r="F483" s="24"/>
      <c r="G483" s="24"/>
      <c r="H483" s="24"/>
    </row>
    <row r="484" spans="1:8" ht="15">
      <c r="A484" s="31"/>
      <c r="B484" s="31"/>
      <c r="C484" s="30"/>
      <c r="D484" s="31"/>
      <c r="E484" s="24"/>
      <c r="F484" s="24"/>
      <c r="G484" s="24"/>
      <c r="H484" s="24"/>
    </row>
    <row r="485" spans="1:8" ht="15">
      <c r="A485" s="31"/>
      <c r="B485" s="31"/>
      <c r="C485" s="30"/>
      <c r="D485" s="31"/>
      <c r="E485" s="24"/>
      <c r="F485" s="24"/>
      <c r="G485" s="24"/>
      <c r="H485" s="24"/>
    </row>
    <row r="486" spans="1:8" ht="15">
      <c r="A486" s="31"/>
      <c r="B486" s="31"/>
      <c r="C486" s="30"/>
      <c r="D486" s="31"/>
      <c r="E486" s="24"/>
      <c r="F486" s="24"/>
      <c r="G486" s="24"/>
      <c r="H486" s="24"/>
    </row>
    <row r="487" spans="1:8" ht="15">
      <c r="A487" s="31"/>
      <c r="B487" s="31"/>
      <c r="C487" s="30"/>
      <c r="D487" s="31"/>
      <c r="E487" s="24"/>
      <c r="F487" s="24"/>
      <c r="G487" s="24"/>
      <c r="H487" s="24"/>
    </row>
    <row r="488" spans="1:8" ht="15">
      <c r="A488" s="31"/>
      <c r="B488" s="31"/>
      <c r="C488" s="30"/>
      <c r="D488" s="31"/>
      <c r="E488" s="24"/>
      <c r="F488" s="24"/>
      <c r="G488" s="24"/>
      <c r="H488" s="24"/>
    </row>
    <row r="489" spans="1:8" ht="15">
      <c r="A489" s="31"/>
      <c r="B489" s="31"/>
      <c r="C489" s="30"/>
      <c r="D489" s="31"/>
      <c r="E489" s="24"/>
      <c r="F489" s="24"/>
      <c r="G489" s="24"/>
      <c r="H489" s="24"/>
    </row>
    <row r="490" spans="1:8" ht="15">
      <c r="A490" s="31"/>
      <c r="B490" s="31"/>
      <c r="C490" s="30"/>
      <c r="D490" s="31"/>
      <c r="E490" s="24"/>
      <c r="F490" s="24"/>
      <c r="G490" s="24"/>
      <c r="H490" s="24"/>
    </row>
    <row r="491" spans="1:8" ht="15">
      <c r="A491" s="31"/>
      <c r="B491" s="31"/>
      <c r="C491" s="30"/>
      <c r="D491" s="31"/>
      <c r="E491" s="24"/>
      <c r="F491" s="24"/>
      <c r="G491" s="24"/>
      <c r="H491" s="24"/>
    </row>
    <row r="492" spans="1:8" ht="15">
      <c r="A492" s="31"/>
      <c r="B492" s="31"/>
      <c r="C492" s="30"/>
      <c r="D492" s="31"/>
      <c r="E492" s="24"/>
      <c r="F492" s="24"/>
      <c r="G492" s="24"/>
      <c r="H492" s="24"/>
    </row>
    <row r="493" spans="1:8" ht="15">
      <c r="A493" s="31"/>
      <c r="B493" s="31"/>
      <c r="C493" s="30"/>
      <c r="D493" s="31"/>
      <c r="E493" s="24"/>
      <c r="F493" s="24"/>
      <c r="G493" s="24"/>
      <c r="H493" s="24"/>
    </row>
    <row r="494" spans="1:8" ht="15">
      <c r="A494" s="31"/>
      <c r="B494" s="31"/>
      <c r="C494" s="28"/>
      <c r="D494" s="31"/>
      <c r="E494" s="24"/>
      <c r="F494" s="24"/>
      <c r="G494" s="24"/>
      <c r="H494" s="24"/>
    </row>
    <row r="495" spans="1:8" ht="15">
      <c r="A495" s="31"/>
      <c r="B495" s="31"/>
      <c r="C495" s="30"/>
      <c r="D495" s="31"/>
      <c r="E495" s="24"/>
      <c r="F495" s="24"/>
      <c r="G495" s="24"/>
      <c r="H495" s="24"/>
    </row>
    <row r="496" spans="1:8" ht="15">
      <c r="A496" s="31"/>
      <c r="B496" s="31"/>
      <c r="C496" s="30"/>
      <c r="D496" s="31"/>
      <c r="E496" s="24"/>
      <c r="F496" s="24"/>
      <c r="G496" s="24"/>
      <c r="H496" s="24"/>
    </row>
    <row r="497" spans="1:8" ht="15">
      <c r="A497" s="31"/>
      <c r="B497" s="31"/>
      <c r="C497" s="30"/>
      <c r="D497" s="31"/>
      <c r="E497" s="24"/>
      <c r="F497" s="24"/>
      <c r="G497" s="24"/>
      <c r="H497" s="24"/>
    </row>
    <row r="498" spans="1:8" ht="15">
      <c r="A498" s="31"/>
      <c r="B498" s="31"/>
      <c r="C498" s="30"/>
      <c r="D498" s="31"/>
      <c r="E498" s="24"/>
      <c r="F498" s="24"/>
      <c r="G498" s="24"/>
      <c r="H498" s="24"/>
    </row>
    <row r="499" spans="1:8" ht="15">
      <c r="A499" s="31"/>
      <c r="B499" s="31"/>
      <c r="C499" s="30"/>
      <c r="D499" s="31"/>
      <c r="E499" s="24"/>
      <c r="F499" s="24"/>
      <c r="G499" s="24"/>
      <c r="H499" s="24"/>
    </row>
    <row r="500" spans="1:8" ht="15">
      <c r="A500" s="31"/>
      <c r="B500" s="31"/>
      <c r="C500" s="30"/>
      <c r="D500" s="31"/>
      <c r="E500" s="24"/>
      <c r="F500" s="24"/>
      <c r="G500" s="24"/>
      <c r="H500" s="24"/>
    </row>
    <row r="501" spans="1:8" ht="15">
      <c r="A501" s="31"/>
      <c r="B501" s="31"/>
      <c r="C501" s="30"/>
      <c r="D501" s="31"/>
      <c r="E501" s="24"/>
      <c r="F501" s="24"/>
      <c r="G501" s="24"/>
      <c r="H501" s="24"/>
    </row>
    <row r="502" spans="1:8" ht="15">
      <c r="A502" s="31"/>
      <c r="B502" s="31"/>
      <c r="C502" s="30"/>
      <c r="D502" s="31"/>
      <c r="E502" s="24"/>
      <c r="F502" s="24"/>
      <c r="G502" s="24"/>
      <c r="H502" s="24"/>
    </row>
    <row r="503" spans="1:8" ht="15">
      <c r="A503" s="31"/>
      <c r="B503" s="31"/>
      <c r="C503" s="28"/>
      <c r="D503" s="31"/>
      <c r="E503" s="24"/>
      <c r="F503" s="24"/>
      <c r="G503" s="24"/>
      <c r="H503" s="24"/>
    </row>
    <row r="504" spans="1:8" ht="15">
      <c r="A504" s="31"/>
      <c r="B504" s="31"/>
      <c r="C504" s="30"/>
      <c r="D504" s="31"/>
      <c r="E504" s="24"/>
      <c r="F504" s="24"/>
      <c r="G504" s="24"/>
      <c r="H504" s="24"/>
    </row>
    <row r="505" spans="1:8" ht="15">
      <c r="A505" s="31"/>
      <c r="B505" s="31"/>
      <c r="C505" s="30"/>
      <c r="D505" s="31"/>
      <c r="E505" s="24"/>
      <c r="F505" s="24"/>
      <c r="G505" s="24"/>
      <c r="H505" s="24"/>
    </row>
    <row r="506" spans="1:8" ht="15">
      <c r="A506" s="31"/>
      <c r="B506" s="31"/>
      <c r="C506" s="30"/>
      <c r="D506" s="31"/>
      <c r="E506" s="24"/>
      <c r="F506" s="24"/>
      <c r="G506" s="24"/>
      <c r="H506" s="24"/>
    </row>
    <row r="507" spans="1:8" ht="15">
      <c r="A507" s="31"/>
      <c r="B507" s="31"/>
      <c r="C507" s="30"/>
      <c r="D507" s="31"/>
      <c r="E507" s="24"/>
      <c r="F507" s="24"/>
      <c r="G507" s="24"/>
      <c r="H507" s="24"/>
    </row>
    <row r="508" spans="1:8" ht="15">
      <c r="A508" s="31"/>
      <c r="B508" s="31"/>
      <c r="C508" s="30"/>
      <c r="D508" s="31"/>
      <c r="E508" s="24"/>
      <c r="F508" s="24"/>
      <c r="G508" s="24"/>
      <c r="H508" s="24"/>
    </row>
    <row r="509" spans="1:8" ht="15">
      <c r="A509" s="31"/>
      <c r="B509" s="31"/>
      <c r="C509" s="30"/>
      <c r="D509" s="31"/>
      <c r="E509" s="24"/>
      <c r="F509" s="24"/>
      <c r="G509" s="24"/>
      <c r="H509" s="24"/>
    </row>
    <row r="510" spans="1:8" ht="15">
      <c r="A510" s="31"/>
      <c r="B510" s="31"/>
      <c r="C510" s="30"/>
      <c r="D510" s="31"/>
      <c r="E510" s="24"/>
      <c r="F510" s="24"/>
      <c r="G510" s="24"/>
      <c r="H510" s="24"/>
    </row>
    <row r="511" spans="1:8" ht="15">
      <c r="A511" s="31"/>
      <c r="B511" s="31"/>
      <c r="C511" s="30"/>
      <c r="D511" s="31"/>
      <c r="E511" s="24"/>
      <c r="F511" s="24"/>
      <c r="G511" s="24"/>
      <c r="H511" s="24"/>
    </row>
    <row r="512" spans="1:8" ht="15">
      <c r="A512" s="31"/>
      <c r="B512" s="31"/>
      <c r="C512" s="30"/>
      <c r="D512" s="31"/>
      <c r="E512" s="24"/>
      <c r="F512" s="24"/>
      <c r="G512" s="24"/>
      <c r="H512" s="24"/>
    </row>
    <row r="513" spans="1:8" ht="15">
      <c r="A513" s="31"/>
      <c r="B513" s="31"/>
      <c r="C513" s="30"/>
      <c r="D513" s="31"/>
      <c r="E513" s="24"/>
      <c r="F513" s="24"/>
      <c r="G513" s="24"/>
      <c r="H513" s="24"/>
    </row>
    <row r="514" spans="1:8" ht="15">
      <c r="A514" s="31"/>
      <c r="B514" s="31"/>
      <c r="C514" s="30"/>
      <c r="D514" s="31"/>
      <c r="E514" s="24"/>
      <c r="F514" s="24"/>
      <c r="G514" s="24"/>
      <c r="H514" s="24"/>
    </row>
    <row r="515" spans="1:8" ht="15">
      <c r="A515" s="31"/>
      <c r="B515" s="31"/>
      <c r="C515" s="30"/>
      <c r="D515" s="31"/>
      <c r="E515" s="24"/>
      <c r="F515" s="24"/>
      <c r="G515" s="24"/>
      <c r="H515" s="24"/>
    </row>
    <row r="516" spans="1:8" ht="15">
      <c r="A516" s="31"/>
      <c r="B516" s="31"/>
      <c r="C516" s="30"/>
      <c r="D516" s="31"/>
      <c r="E516" s="24"/>
      <c r="F516" s="24"/>
      <c r="G516" s="24"/>
      <c r="H516" s="24"/>
    </row>
    <row r="517" spans="1:8" ht="15">
      <c r="A517" s="31"/>
      <c r="B517" s="31"/>
      <c r="C517" s="30"/>
      <c r="D517" s="31"/>
      <c r="E517" s="24"/>
      <c r="F517" s="24"/>
      <c r="G517" s="24"/>
      <c r="H517" s="24"/>
    </row>
    <row r="518" spans="1:8" ht="15">
      <c r="A518" s="31"/>
      <c r="B518" s="31"/>
      <c r="C518" s="30"/>
      <c r="D518" s="31"/>
      <c r="E518" s="24"/>
      <c r="F518" s="24"/>
      <c r="G518" s="24"/>
      <c r="H518" s="24"/>
    </row>
    <row r="519" spans="1:8" ht="15">
      <c r="A519" s="31"/>
      <c r="B519" s="31"/>
      <c r="C519" s="30"/>
      <c r="D519" s="31"/>
      <c r="E519" s="24"/>
      <c r="F519" s="24"/>
      <c r="G519" s="24"/>
      <c r="H519" s="24"/>
    </row>
    <row r="520" spans="1:8" ht="15">
      <c r="A520" s="31"/>
      <c r="B520" s="31"/>
      <c r="C520" s="30"/>
      <c r="D520" s="31"/>
      <c r="E520" s="24"/>
      <c r="F520" s="24"/>
      <c r="G520" s="24"/>
      <c r="H520" s="24"/>
    </row>
    <row r="521" spans="1:8" ht="15">
      <c r="A521" s="31"/>
      <c r="B521" s="31"/>
      <c r="C521" s="30"/>
      <c r="D521" s="31"/>
      <c r="E521" s="24"/>
      <c r="F521" s="24"/>
      <c r="G521" s="24"/>
      <c r="H521" s="24"/>
    </row>
    <row r="522" spans="1:8" ht="15">
      <c r="A522" s="31"/>
      <c r="B522" s="31"/>
      <c r="C522" s="28"/>
      <c r="D522" s="31"/>
      <c r="E522" s="24"/>
      <c r="F522" s="24"/>
      <c r="G522" s="24"/>
      <c r="H522" s="24"/>
    </row>
    <row r="523" spans="1:8" ht="15">
      <c r="A523" s="31"/>
      <c r="B523" s="31"/>
      <c r="C523" s="30"/>
      <c r="D523" s="31"/>
      <c r="E523" s="24"/>
      <c r="F523" s="24"/>
      <c r="G523" s="24"/>
      <c r="H523" s="24"/>
    </row>
    <row r="524" spans="1:8" ht="15">
      <c r="A524" s="31"/>
      <c r="B524" s="31"/>
      <c r="C524" s="30"/>
      <c r="D524" s="31"/>
      <c r="E524" s="24"/>
      <c r="F524" s="24"/>
      <c r="G524" s="24"/>
      <c r="H524" s="24"/>
    </row>
    <row r="525" spans="1:8" ht="15">
      <c r="A525" s="31"/>
      <c r="B525" s="31"/>
      <c r="C525" s="30"/>
      <c r="D525" s="31"/>
      <c r="E525" s="24"/>
      <c r="F525" s="24"/>
      <c r="G525" s="24"/>
      <c r="H525" s="24"/>
    </row>
    <row r="526" spans="1:8" ht="15">
      <c r="A526" s="31"/>
      <c r="B526" s="31"/>
      <c r="C526" s="30"/>
      <c r="D526" s="31"/>
      <c r="E526" s="24"/>
      <c r="F526" s="24"/>
      <c r="G526" s="24"/>
      <c r="H526" s="24"/>
    </row>
    <row r="527" spans="1:8" ht="15">
      <c r="A527" s="31"/>
      <c r="B527" s="31"/>
      <c r="C527" s="28"/>
      <c r="D527" s="31"/>
      <c r="E527" s="24"/>
      <c r="F527" s="24"/>
      <c r="G527" s="24"/>
      <c r="H527" s="24"/>
    </row>
    <row r="528" spans="1:8" ht="15">
      <c r="A528" s="31"/>
      <c r="B528" s="31"/>
      <c r="C528" s="30"/>
      <c r="D528" s="31"/>
      <c r="E528" s="24"/>
      <c r="F528" s="24"/>
      <c r="G528" s="24"/>
      <c r="H528" s="24"/>
    </row>
    <row r="529" spans="1:8" ht="15">
      <c r="A529" s="31"/>
      <c r="B529" s="31"/>
      <c r="C529" s="30"/>
      <c r="D529" s="31"/>
      <c r="E529" s="24"/>
      <c r="F529" s="24"/>
      <c r="G529" s="24"/>
      <c r="H529" s="24"/>
    </row>
    <row r="530" spans="1:8" ht="15">
      <c r="A530" s="31"/>
      <c r="B530" s="31"/>
      <c r="C530" s="30"/>
      <c r="D530" s="31"/>
      <c r="E530" s="24"/>
      <c r="F530" s="24"/>
      <c r="G530" s="24"/>
      <c r="H530" s="24"/>
    </row>
    <row r="531" spans="1:8" ht="15">
      <c r="A531" s="31"/>
      <c r="B531" s="31"/>
      <c r="C531" s="30"/>
      <c r="D531" s="31"/>
      <c r="E531" s="24"/>
      <c r="F531" s="24"/>
      <c r="G531" s="24"/>
      <c r="H531" s="24"/>
    </row>
    <row r="532" spans="1:8" ht="15">
      <c r="A532" s="31"/>
      <c r="B532" s="31"/>
      <c r="C532" s="30"/>
      <c r="D532" s="31"/>
      <c r="E532" s="24"/>
      <c r="F532" s="24"/>
      <c r="G532" s="24"/>
      <c r="H532" s="24"/>
    </row>
    <row r="533" spans="1:8" ht="15">
      <c r="A533" s="31"/>
      <c r="B533" s="31"/>
      <c r="C533" s="30"/>
      <c r="D533" s="31"/>
      <c r="E533" s="24"/>
      <c r="F533" s="24"/>
      <c r="G533" s="24"/>
      <c r="H533" s="24"/>
    </row>
    <row r="534" spans="1:8" ht="15">
      <c r="A534" s="31"/>
      <c r="B534" s="31"/>
      <c r="C534" s="30"/>
      <c r="D534" s="31"/>
      <c r="E534" s="24"/>
      <c r="F534" s="24"/>
      <c r="G534" s="24"/>
      <c r="H534" s="24"/>
    </row>
    <row r="535" spans="1:8" ht="15">
      <c r="A535" s="31"/>
      <c r="B535" s="31"/>
      <c r="C535" s="30"/>
      <c r="D535" s="31"/>
      <c r="E535" s="24"/>
      <c r="F535" s="24"/>
      <c r="G535" s="24"/>
      <c r="H535" s="24"/>
    </row>
    <row r="536" spans="1:8" ht="15">
      <c r="A536" s="31"/>
      <c r="B536" s="31"/>
      <c r="C536" s="30"/>
      <c r="D536" s="31"/>
      <c r="E536" s="24"/>
      <c r="F536" s="24"/>
      <c r="G536" s="24"/>
      <c r="H536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2017-01-19T12:18:27Z</dcterms:modified>
  <cp:category/>
  <cp:version/>
  <cp:contentType/>
  <cp:contentStatus/>
</cp:coreProperties>
</file>